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40AC7220-65B7-405C-ADC3-2C98902151CD}" xr6:coauthVersionLast="47" xr6:coauthVersionMax="47" xr10:uidLastSave="{00000000-0000-0000-0000-000000000000}"/>
  <bookViews>
    <workbookView xWindow="450" yWindow="75" windowWidth="19050" windowHeight="10650" xr2:uid="{8720E0AA-C655-439B-A1A3-99D8E5490DAA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2" l="1"/>
  <c r="J14" i="2"/>
  <c r="J15" i="2"/>
  <c r="J16" i="2"/>
  <c r="J17" i="2"/>
  <c r="J18" i="2"/>
  <c r="J13" i="2"/>
  <c r="J20" i="2" l="1"/>
  <c r="I20" i="2"/>
  <c r="H20" i="2"/>
  <c r="G20" i="2"/>
  <c r="F20" i="2"/>
  <c r="E20" i="2"/>
  <c r="D20" i="2"/>
  <c r="C20" i="2"/>
  <c r="I19" i="2"/>
  <c r="I23" i="2" s="1"/>
  <c r="H19" i="2"/>
  <c r="H22" i="2" s="1"/>
  <c r="G19" i="2"/>
  <c r="G23" i="2" s="1"/>
  <c r="F19" i="2"/>
  <c r="E19" i="2"/>
  <c r="E23" i="2" s="1"/>
  <c r="D19" i="2"/>
  <c r="D22" i="2" s="1"/>
  <c r="C19" i="2"/>
  <c r="C22" i="2" s="1"/>
  <c r="F23" i="2" l="1"/>
  <c r="J19" i="2"/>
  <c r="I22" i="2"/>
  <c r="F22" i="2"/>
  <c r="E22" i="2"/>
  <c r="C23" i="2"/>
  <c r="G22" i="2"/>
  <c r="D23" i="2"/>
  <c r="H23" i="2"/>
  <c r="J22" i="2" l="1"/>
  <c r="J23" i="2"/>
</calcChain>
</file>

<file path=xl/sharedStrings.xml><?xml version="1.0" encoding="utf-8"?>
<sst xmlns="http://schemas.openxmlformats.org/spreadsheetml/2006/main" count="27" uniqueCount="27">
  <si>
    <t>達成率</t>
    <rPh sb="0" eb="3">
      <t>タッセイリツ</t>
    </rPh>
    <phoneticPr fontId="2"/>
  </si>
  <si>
    <t>差額</t>
    <rPh sb="0" eb="2">
      <t>サガク</t>
    </rPh>
    <phoneticPr fontId="2"/>
  </si>
  <si>
    <t>売上目標</t>
    <rPh sb="0" eb="2">
      <t>ウリアゲ</t>
    </rPh>
    <rPh sb="2" eb="4">
      <t>モクヒョウ</t>
    </rPh>
    <phoneticPr fontId="2"/>
  </si>
  <si>
    <t>月平均</t>
    <rPh sb="0" eb="3">
      <t>ツキヘイキン</t>
    </rPh>
    <phoneticPr fontId="2"/>
  </si>
  <si>
    <t>技術太郎</t>
    <rPh sb="0" eb="2">
      <t>ギジュツ</t>
    </rPh>
    <rPh sb="2" eb="4">
      <t>タロウ</t>
    </rPh>
    <phoneticPr fontId="2"/>
  </si>
  <si>
    <t>販売管理部</t>
    <rPh sb="0" eb="2">
      <t>ハンバイ</t>
    </rPh>
    <rPh sb="2" eb="4">
      <t>カンリ</t>
    </rPh>
    <rPh sb="4" eb="5">
      <t>ブ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</si>
  <si>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</si>
  <si>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</si>
  <si>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</si>
  <si>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</si>
  <si>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</si>
  <si>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</si>
  <si>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</si>
  <si>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下半期計</t>
    <rPh sb="0" eb="3">
      <t>シモハンキ</t>
    </rPh>
    <rPh sb="3" eb="4">
      <t>ケイ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</si>
  <si>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</si>
  <si>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各位</t>
    <rPh sb="0" eb="2">
      <t>カクイ</t>
    </rPh>
    <phoneticPr fontId="2"/>
  </si>
  <si>
    <t>下半期店舗別売上実績</t>
    <rPh sb="0" eb="3">
      <t>シモハンキ</t>
    </rPh>
    <rPh sb="3" eb="6">
      <t>テンポベツ</t>
    </rPh>
    <rPh sb="6" eb="8">
      <t>ウリアゲ</t>
    </rPh>
    <rPh sb="8" eb="10">
      <t>ジッセキ</t>
    </rPh>
    <phoneticPr fontId="2"/>
  </si>
  <si>
    <t>2024年下半期における店舗別の売上を集計いたしました。
実績は以下のとおりです。</t>
    <rPh sb="4" eb="5">
      <t>ネン</t>
    </rPh>
    <rPh sb="5" eb="8">
      <t>シモハンキ</t>
    </rPh>
    <rPh sb="12" eb="14">
      <t>テンポ</t>
    </rPh>
    <rPh sb="14" eb="15">
      <t>ベツ</t>
    </rPh>
    <rPh sb="16" eb="18">
      <t>ウリアゲ</t>
    </rPh>
    <rPh sb="19" eb="21">
      <t>シュウケイ</t>
    </rPh>
    <rPh sb="29" eb="31">
      <t>ジッセキ</t>
    </rPh>
    <rPh sb="32" eb="34">
      <t>イカ</t>
    </rPh>
    <phoneticPr fontId="2"/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</si>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</sst>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0_);[Red]\(0\)"/>
    <numFmt numFmtId="179" formatCode="#,##0;&quot;▲ &quot;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5" fillId="3" borderId="3" xfId="3" applyNumberFormat="1" applyFont="1" applyFill="1" applyBorder="1">
      <alignment vertical="center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/>
    </xf>
    <xf numFmtId="38" fontId="0" fillId="0" borderId="3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38" fontId="1" fillId="2" borderId="1" xfId="3" applyNumberFormat="1" applyBorder="1">
      <alignment vertical="center"/>
    </xf>
    <xf numFmtId="176" fontId="1" fillId="2" borderId="1" xfId="3" applyNumberFormat="1" applyBorder="1">
      <alignment vertical="center"/>
    </xf>
    <xf numFmtId="0" fontId="3" fillId="2" borderId="1" xfId="3" applyFont="1" applyBorder="1" applyAlignment="1">
      <alignment horizontal="center" vertical="center"/>
    </xf>
    <xf numFmtId="0" fontId="3" fillId="4" borderId="1" xfId="4" applyFont="1" applyBorder="1" applyAlignment="1">
      <alignment horizontal="center" vertical="center"/>
    </xf>
    <xf numFmtId="0" fontId="1" fillId="2" borderId="1" xfId="3" applyBorder="1" applyAlignment="1">
      <alignment horizontal="left" vertical="center"/>
    </xf>
    <xf numFmtId="0" fontId="1" fillId="2" borderId="2" xfId="3" applyBorder="1" applyAlignment="1">
      <alignment horizontal="left" vertical="center"/>
    </xf>
    <xf numFmtId="177" fontId="1" fillId="2" borderId="3" xfId="3" applyNumberFormat="1" applyBorder="1" applyAlignment="1">
      <alignment horizontal="left" vertical="center"/>
    </xf>
    <xf numFmtId="177" fontId="1" fillId="2" borderId="1" xfId="3" applyNumberFormat="1" applyBorder="1" applyAlignment="1">
      <alignment horizontal="left" vertical="center"/>
    </xf>
    <xf numFmtId="177" fontId="1" fillId="2" borderId="2" xfId="3" applyNumberFormat="1" applyBorder="1" applyAlignment="1">
      <alignment horizontal="left" vertical="center"/>
    </xf>
    <xf numFmtId="179" fontId="0" fillId="0" borderId="3" xfId="0" applyNumberFormat="1" applyBorder="1">
      <alignment vertical="center"/>
    </xf>
    <xf numFmtId="179" fontId="1" fillId="2" borderId="1" xfId="3" applyNumberFormat="1" applyBorder="1">
      <alignment vertical="center"/>
    </xf>
    <xf numFmtId="0" fontId="3" fillId="4" borderId="4" xfId="4" applyFont="1" applyBorder="1" applyAlignment="1">
      <alignment horizontal="center" vertical="center"/>
    </xf>
    <xf numFmtId="0" fontId="3" fillId="2" borderId="4" xfId="3" applyFont="1" applyBorder="1" applyAlignment="1">
      <alignment horizontal="center" vertical="center"/>
    </xf>
    <xf numFmtId="0" fontId="1" fillId="2" borderId="3" xfId="3" applyBorder="1" applyAlignment="1">
      <alignment horizontal="left" vertical="center"/>
    </xf>
    <xf numFmtId="0" fontId="3" fillId="4" borderId="5" xfId="4" applyFont="1" applyBorder="1" applyAlignment="1">
      <alignment horizontal="center" vertical="center"/>
    </xf>
    <xf numFmtId="0" fontId="3" fillId="2" borderId="5" xfId="3" applyFont="1" applyBorder="1" applyAlignment="1">
      <alignment horizontal="center" vertical="center"/>
    </xf>
    <xf numFmtId="38" fontId="1" fillId="2" borderId="3" xfId="3" applyNumberFormat="1" applyBorder="1">
      <alignment vertical="center"/>
    </xf>
    <xf numFmtId="0" fontId="3" fillId="4" borderId="6" xfId="4" applyFont="1" applyBorder="1" applyAlignment="1">
      <alignment horizontal="center" vertical="center"/>
    </xf>
    <xf numFmtId="0" fontId="3" fillId="4" borderId="7" xfId="4" applyFont="1" applyBorder="1" applyAlignment="1">
      <alignment horizontal="center" vertical="center"/>
    </xf>
    <xf numFmtId="0" fontId="1" fillId="4" borderId="6" xfId="4" applyBorder="1" applyAlignment="1">
      <alignment horizontal="center" vertical="center"/>
    </xf>
    <xf numFmtId="0" fontId="1" fillId="4" borderId="7" xfId="4" applyBorder="1" applyAlignment="1">
      <alignment horizontal="center" vertical="center"/>
    </xf>
  </cellXfs>
  <cellStyles count="5">
    <cellStyle name="20% - アクセント 6" xfId="3" builtinId="50"/>
    <cellStyle name="60% - アクセント 6" xfId="4" builtinId="52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下半期店舗別売上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Sheet1!$B$13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Sheet1!$C$11:$I$12</c:f>
              <c:multiLvlStrCache>
                <c:ptCount val="7"/>
                <c:lvl>
                  <c:pt idx="0">
                    <c:v>池袋</c:v>
                  </c:pt>
                  <c:pt idx="1">
                    <c:v>原宿</c:v>
                  </c:pt>
                  <c:pt idx="2">
                    <c:v>新橋</c:v>
                  </c:pt>
                  <c:pt idx="3">
                    <c:v>八王子</c:v>
                  </c:pt>
                  <c:pt idx="4">
                    <c:v>横浜</c:v>
                  </c:pt>
                  <c:pt idx="5">
                    <c:v>鎌倉</c:v>
                  </c:pt>
                  <c:pt idx="6">
                    <c:v>横須賀</c:v>
                  </c:pt>
                </c:lvl>
                <c:lvl>
                  <c:pt idx="0">
                    <c:v>東京</c:v>
                  </c:pt>
                  <c:pt idx="4">
                    <c:v>神奈川</c:v>
                  </c:pt>
                </c:lvl>
              </c:multiLvlStrCache>
            </c:multiLvlStrRef>
          </c:cat>
          <c:val>
            <c:numRef>
              <c:f>Sheet1!$C$13:$I$13</c:f>
              <c:numCache>
                <c:formatCode>#,##0_);[Red]\(#,##0\)</c:formatCode>
                <c:ptCount val="7"/>
                <c:pt idx="0">
                  <c:v>3560</c:v>
                </c:pt>
                <c:pt idx="1">
                  <c:v>2680</c:v>
                </c:pt>
                <c:pt idx="2">
                  <c:v>4250</c:v>
                </c:pt>
                <c:pt idx="3">
                  <c:v>1650</c:v>
                </c:pt>
                <c:pt idx="4">
                  <c:v>3730</c:v>
                </c:pt>
                <c:pt idx="5">
                  <c:v>2860</c:v>
                </c:pt>
                <c:pt idx="6">
                  <c:v>1980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45-4894-95A1-B33593ACE5D3}"/>
            </c:ext>
          </c:extLst>
        </c:ser>
        <c:ser>
          <c:idx val="1"/>
          <c:order val="1"/>
          <c:tx>
            <c:strRef>
              <c:f>Sheet1!$B$14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Sheet1!$C$11:$I$12</c:f>
              <c:multiLvlStrCache>
                <c:ptCount val="7"/>
                <c:lvl>
                  <c:pt idx="0">
                    <c:v>池袋</c:v>
                  </c:pt>
                  <c:pt idx="1">
                    <c:v>原宿</c:v>
                  </c:pt>
                  <c:pt idx="2">
                    <c:v>新橋</c:v>
                  </c:pt>
                  <c:pt idx="3">
                    <c:v>八王子</c:v>
                  </c:pt>
                  <c:pt idx="4">
                    <c:v>横浜</c:v>
                  </c:pt>
                  <c:pt idx="5">
                    <c:v>鎌倉</c:v>
                  </c:pt>
                  <c:pt idx="6">
                    <c:v>横須賀</c:v>
                  </c:pt>
                </c:lvl>
                <c:lvl>
                  <c:pt idx="0">
                    <c:v>東京</c:v>
                  </c:pt>
                  <c:pt idx="4">
                    <c:v>神奈川</c:v>
                  </c:pt>
                </c:lvl>
              </c:multiLvlStrCache>
            </c:multiLvlStrRef>
          </c:cat>
          <c:val>
            <c:numRef>
              <c:f>Sheet1!$C$14:$I$14</c:f>
              <c:numCache>
                <c:formatCode>#,##0_);[Red]\(#,##0\)</c:formatCode>
                <c:ptCount val="7"/>
                <c:pt idx="0">
                  <c:v>2980</c:v>
                </c:pt>
                <c:pt idx="1">
                  <c:v>2460</c:v>
                </c:pt>
                <c:pt idx="2">
                  <c:v>3750</c:v>
                </c:pt>
                <c:pt idx="3">
                  <c:v>1850</c:v>
                </c:pt>
                <c:pt idx="4">
                  <c:v>3040</c:v>
                </c:pt>
                <c:pt idx="5">
                  <c:v>2350</c:v>
                </c:pt>
                <c:pt idx="6">
                  <c:v>1760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45-4894-95A1-B33593ACE5D3}"/>
            </c:ext>
          </c:extLst>
        </c:ser>
        <c:ser>
          <c:idx val="2"/>
          <c:order val="2"/>
          <c:tx>
            <c:strRef>
              <c:f>Sheet1!$B$15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Sheet1!$C$11:$I$12</c:f>
              <c:multiLvlStrCache>
                <c:ptCount val="7"/>
                <c:lvl>
                  <c:pt idx="0">
                    <c:v>池袋</c:v>
                  </c:pt>
                  <c:pt idx="1">
                    <c:v>原宿</c:v>
                  </c:pt>
                  <c:pt idx="2">
                    <c:v>新橋</c:v>
                  </c:pt>
                  <c:pt idx="3">
                    <c:v>八王子</c:v>
                  </c:pt>
                  <c:pt idx="4">
                    <c:v>横浜</c:v>
                  </c:pt>
                  <c:pt idx="5">
                    <c:v>鎌倉</c:v>
                  </c:pt>
                  <c:pt idx="6">
                    <c:v>横須賀</c:v>
                  </c:pt>
                </c:lvl>
                <c:lvl>
                  <c:pt idx="0">
                    <c:v>東京</c:v>
                  </c:pt>
                  <c:pt idx="4">
                    <c:v>神奈川</c:v>
                  </c:pt>
                </c:lvl>
              </c:multiLvlStrCache>
            </c:multiLvlStrRef>
          </c:cat>
          <c:val>
            <c:numRef>
              <c:f>Sheet1!$C$15:$I$15</c:f>
              <c:numCache>
                <c:formatCode>#,##0_);[Red]\(#,##0\)</c:formatCode>
                <c:ptCount val="7"/>
                <c:pt idx="0">
                  <c:v>4450</c:v>
                </c:pt>
                <c:pt idx="1">
                  <c:v>3120</c:v>
                </c:pt>
                <c:pt idx="2">
                  <c:v>5800</c:v>
                </c:pt>
                <c:pt idx="3">
                  <c:v>1470</c:v>
                </c:pt>
                <c:pt idx="4">
                  <c:v>3980</c:v>
                </c:pt>
                <c:pt idx="5">
                  <c:v>3550</c:v>
                </c:pt>
                <c:pt idx="6">
                  <c:v>1680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45-4894-95A1-B33593ACE5D3}"/>
            </c:ext>
          </c:extLst>
        </c:ser>
        <c:ser>
          <c:idx val="3"/>
          <c:order val="3"/>
          <c:tx>
            <c:strRef>
              <c:f>Sheet1!$B$16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Sheet1!$C$11:$I$12</c:f>
              <c:multiLvlStrCache>
                <c:ptCount val="7"/>
                <c:lvl>
                  <c:pt idx="0">
                    <c:v>池袋</c:v>
                  </c:pt>
                  <c:pt idx="1">
                    <c:v>原宿</c:v>
                  </c:pt>
                  <c:pt idx="2">
                    <c:v>新橋</c:v>
                  </c:pt>
                  <c:pt idx="3">
                    <c:v>八王子</c:v>
                  </c:pt>
                  <c:pt idx="4">
                    <c:v>横浜</c:v>
                  </c:pt>
                  <c:pt idx="5">
                    <c:v>鎌倉</c:v>
                  </c:pt>
                  <c:pt idx="6">
                    <c:v>横須賀</c:v>
                  </c:pt>
                </c:lvl>
                <c:lvl>
                  <c:pt idx="0">
                    <c:v>東京</c:v>
                  </c:pt>
                  <c:pt idx="4">
                    <c:v>神奈川</c:v>
                  </c:pt>
                </c:lvl>
              </c:multiLvlStrCache>
            </c:multiLvlStrRef>
          </c:cat>
          <c:val>
            <c:numRef>
              <c:f>Sheet1!$C$16:$I$16</c:f>
              <c:numCache>
                <c:formatCode>#,##0_);[Red]\(#,##0\)</c:formatCode>
                <c:ptCount val="7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  <c:pt idx="4">
                  <c:v>3220</c:v>
                </c:pt>
                <c:pt idx="5">
                  <c:v>2680</c:v>
                </c:pt>
                <c:pt idx="6">
                  <c:v>2540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45-4894-95A1-B33593ACE5D3}"/>
            </c:ext>
          </c:extLst>
        </c:ser>
        <c:ser>
          <c:idx val="4"/>
          <c:order val="4"/>
          <c:tx>
            <c:strRef>
              <c:f>Sheet1!$B$17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Sheet1!$C$11:$I$12</c:f>
              <c:multiLvlStrCache>
                <c:ptCount val="7"/>
                <c:lvl>
                  <c:pt idx="0">
                    <c:v>池袋</c:v>
                  </c:pt>
                  <c:pt idx="1">
                    <c:v>原宿</c:v>
                  </c:pt>
                  <c:pt idx="2">
                    <c:v>新橋</c:v>
                  </c:pt>
                  <c:pt idx="3">
                    <c:v>八王子</c:v>
                  </c:pt>
                  <c:pt idx="4">
                    <c:v>横浜</c:v>
                  </c:pt>
                  <c:pt idx="5">
                    <c:v>鎌倉</c:v>
                  </c:pt>
                  <c:pt idx="6">
                    <c:v>横須賀</c:v>
                  </c:pt>
                </c:lvl>
                <c:lvl>
                  <c:pt idx="0">
                    <c:v>東京</c:v>
                  </c:pt>
                  <c:pt idx="4">
                    <c:v>神奈川</c:v>
                  </c:pt>
                </c:lvl>
              </c:multiLvlStrCache>
            </c:multiLvlStrRef>
          </c:cat>
          <c:val>
            <c:numRef>
              <c:f>Sheet1!$C$17:$I$17</c:f>
              <c:numCache>
                <c:formatCode>#,##0_);[Red]\(#,##0\)</c:formatCode>
                <c:ptCount val="7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  <c:pt idx="4">
                  <c:v>2670</c:v>
                </c:pt>
                <c:pt idx="5">
                  <c:v>2560</c:v>
                </c:pt>
                <c:pt idx="6">
                  <c:v>1660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45-4894-95A1-B33593ACE5D3}"/>
            </c:ext>
          </c:extLst>
        </c:ser>
        <c:ser>
          <c:idx val="5"/>
          <c:order val="5"/>
          <c:tx>
            <c:strRef>
              <c:f>Sheet1!$B$18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Sheet1!$C$11:$I$12</c:f>
              <c:multiLvlStrCache>
                <c:ptCount val="7"/>
                <c:lvl>
                  <c:pt idx="0">
                    <c:v>池袋</c:v>
                  </c:pt>
                  <c:pt idx="1">
                    <c:v>原宿</c:v>
                  </c:pt>
                  <c:pt idx="2">
                    <c:v>新橋</c:v>
                  </c:pt>
                  <c:pt idx="3">
                    <c:v>八王子</c:v>
                  </c:pt>
                  <c:pt idx="4">
                    <c:v>横浜</c:v>
                  </c:pt>
                  <c:pt idx="5">
                    <c:v>鎌倉</c:v>
                  </c:pt>
                  <c:pt idx="6">
                    <c:v>横須賀</c:v>
                  </c:pt>
                </c:lvl>
                <c:lvl>
                  <c:pt idx="0">
                    <c:v>東京</c:v>
                  </c:pt>
                  <c:pt idx="4">
                    <c:v>神奈川</c:v>
                  </c:pt>
                </c:lvl>
              </c:multiLvlStrCache>
            </c:multiLvlStrRef>
          </c:cat>
          <c:val>
            <c:numRef>
              <c:f>Sheet1!$C$18:$I$18</c:f>
              <c:numCache>
                <c:formatCode>#,##0_);[Red]\(#,##0\)</c:formatCode>
                <c:ptCount val="7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  <c:pt idx="4">
                  <c:v>3550</c:v>
                </c:pt>
                <c:pt idx="5">
                  <c:v>3070</c:v>
                </c:pt>
                <c:pt idx="6">
                  <c:v>2270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045-4894-95A1-B33593ACE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643256"/>
        <c:axId val="573477000"/>
      </c:barChart>
      <c:catAx>
        <c:axId val="580643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3477000"/>
        <c:crosses val="autoZero"/>
        <c:auto val="1"/>
        <c:lblAlgn val="ctr"/>
        <c:lblOffset val="100"/>
        <c:noMultiLvlLbl val="0"/>
      </c:catAx>
      <c:valAx>
        <c:axId val="573477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064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14286</xdr:rowOff>
    </xdr:from>
    <xdr:to>
      <xdr:col>9</xdr:col>
      <xdr:colOff>819150</xdr:colOff>
      <xdr:row>41</xdr:row>
      <xdr:rowOff>28574</xdr:rowOff>
    </xdr:to>
    <xdr:graphicFrame macro="">
      <xdr:nvGraphicFramePr>
        <xdr:cNvPr id="3" name="グラフ 2" descr="下半期店舗別売上グラフ&#10;">
          <a:extLst>
            <a:ext uri="{FF2B5EF4-FFF2-40B4-BE49-F238E27FC236}">
              <a16:creationId xmlns:a16="http://schemas.microsoft.com/office/drawing/2014/main" id="{FAA128EA-F193-847E-4EDE-9FB94DB94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CD0C8-E3B3-4588-AFE7-A94AC875191B}">
  <sheetPr>
    <pageSetUpPr fitToPage="1"/>
  </sheetPr>
  <dimension ref="B1:J23"/>
  <sheetViews>
    <sheetView tabSelected="1" topLeftCell="B1" zoomScaleNormal="100" workbookViewId="0">
      <selection activeCell="B1" sqref="B1"/>
    </sheetView>
  </sheetViews>
  <sheetFormatPr defaultRowHeight="18.75" x14ac:dyDescent="0.4"/>
  <cols>
    <col min="1" max="1" width="4" customWidth="1"/>
    <col min="2" max="2" width="10.25" customWidth="1"/>
    <col min="3" max="9" width="8.875" customWidth="1"/>
    <col min="10" max="10" width="10.875" customWidth="1"/>
  </cols>
  <sheetData>
    <row r="1" spans="2:10" x14ac:dyDescent="0.4">
      <c r="B1" t="s">
        <v>15</v>
      </c>
      <c r="I1" s="13">
        <v>45754</v>
      </c>
      <c r="J1" s="13"/>
    </row>
    <row r="3" spans="2:10" x14ac:dyDescent="0.4">
      <c r="J3" s="2" t="s">
        <v>5</v>
      </c>
    </row>
    <row r="4" spans="2:10" x14ac:dyDescent="0.4">
      <c r="J4" s="2" t="s">
        <v>4</v>
      </c>
    </row>
    <row r="6" spans="2:10" ht="24" x14ac:dyDescent="0.4">
      <c r="B6" s="14" t="s">
        <v>16</v>
      </c>
      <c r="C6" s="14"/>
      <c r="D6" s="14"/>
      <c r="E6" s="14"/>
      <c r="F6" s="14"/>
      <c r="G6" s="14"/>
      <c r="H6" s="14"/>
      <c r="I6" s="14"/>
      <c r="J6" s="14"/>
    </row>
    <row r="7" spans="2:10" x14ac:dyDescent="0.4">
      <c r="B7" s="1"/>
      <c r="C7" s="1"/>
      <c r="D7" s="1"/>
      <c r="E7" s="1"/>
      <c r="F7" s="1"/>
      <c r="G7" s="1"/>
      <c r="H7" s="1"/>
      <c r="I7" s="1"/>
      <c r="J7" s="1"/>
    </row>
    <row r="8" spans="2:10" ht="37.5" customHeight="1" x14ac:dyDescent="0.4">
      <c r="B8" s="11" t="s">
        <v>17</v>
      </c>
      <c r="C8" s="12"/>
      <c r="D8" s="12"/>
      <c r="E8" s="12"/>
      <c r="F8" s="12"/>
      <c r="G8" s="12"/>
      <c r="H8" s="12"/>
      <c r="I8" s="12"/>
      <c r="J8" s="12"/>
    </row>
    <row r="9" spans="2:10" x14ac:dyDescent="0.4">
      <c r="B9" s="1"/>
      <c r="C9" s="1"/>
      <c r="D9" s="1"/>
      <c r="E9" s="1"/>
      <c r="F9" s="1"/>
      <c r="G9" s="1"/>
      <c r="H9" s="1"/>
      <c r="I9" s="1"/>
      <c r="J9" s="1"/>
    </row>
    <row r="10" spans="2:10" x14ac:dyDescent="0.4">
      <c r="I10" s="15" t="s">
        <v>14</v>
      </c>
      <c r="J10" s="15"/>
    </row>
    <row r="11" spans="2:10" ht="21.75" customHeight="1" x14ac:dyDescent="0.4">
      <c r="B11" s="35"/>
      <c r="C11" s="27" t="s">
        <v>25</v>
      </c>
      <c r="D11" s="19"/>
      <c r="E11" s="19"/>
      <c r="F11" s="19"/>
      <c r="G11" s="19" t="s">
        <v>26</v>
      </c>
      <c r="H11" s="19"/>
      <c r="I11" s="30"/>
      <c r="J11" s="33" t="s">
        <v>12</v>
      </c>
    </row>
    <row r="12" spans="2:10" ht="21.75" customHeight="1" x14ac:dyDescent="0.4">
      <c r="B12" s="36"/>
      <c r="C12" s="28" t="s">
        <v>18</v>
      </c>
      <c r="D12" s="18" t="s">
        <v>19</v>
      </c>
      <c r="E12" s="18" t="s">
        <v>20</v>
      </c>
      <c r="F12" s="18" t="s">
        <v>21</v>
      </c>
      <c r="G12" s="18" t="s">
        <v>22</v>
      </c>
      <c r="H12" s="18" t="s">
        <v>23</v>
      </c>
      <c r="I12" s="31" t="s">
        <v>24</v>
      </c>
      <c r="J12" s="34"/>
    </row>
    <row r="13" spans="2:10" x14ac:dyDescent="0.4">
      <c r="B13" s="29" t="s">
        <v>6</v>
      </c>
      <c r="C13" s="4">
        <v>3560</v>
      </c>
      <c r="D13" s="3">
        <v>2680</v>
      </c>
      <c r="E13" s="4">
        <v>4250</v>
      </c>
      <c r="F13" s="4">
        <v>1650</v>
      </c>
      <c r="G13" s="4">
        <v>3730</v>
      </c>
      <c r="H13" s="4">
        <v>2860</v>
      </c>
      <c r="I13" s="3">
        <v>1980</v>
      </c>
      <c r="J13" s="32">
        <f>SUM(C13:I13)</f>
        <v>20710</v>
      </c>
    </row>
    <row r="14" spans="2:10" x14ac:dyDescent="0.4">
      <c r="B14" s="20" t="s">
        <v>7</v>
      </c>
      <c r="C14" s="4">
        <v>2980</v>
      </c>
      <c r="D14" s="3">
        <v>2460</v>
      </c>
      <c r="E14" s="4">
        <v>3750</v>
      </c>
      <c r="F14" s="4">
        <v>1850</v>
      </c>
      <c r="G14" s="4">
        <v>3040</v>
      </c>
      <c r="H14" s="4">
        <v>2350</v>
      </c>
      <c r="I14" s="3">
        <v>1760</v>
      </c>
      <c r="J14" s="16">
        <f t="shared" ref="J14:J19" si="0">SUM(C14:I14)</f>
        <v>18190</v>
      </c>
    </row>
    <row r="15" spans="2:10" x14ac:dyDescent="0.4">
      <c r="B15" s="20" t="s">
        <v>8</v>
      </c>
      <c r="C15" s="4">
        <v>4450</v>
      </c>
      <c r="D15" s="3">
        <v>3120</v>
      </c>
      <c r="E15" s="4">
        <v>5800</v>
      </c>
      <c r="F15" s="4">
        <v>1470</v>
      </c>
      <c r="G15" s="4">
        <v>3980</v>
      </c>
      <c r="H15" s="4">
        <v>3550</v>
      </c>
      <c r="I15" s="3">
        <v>1680</v>
      </c>
      <c r="J15" s="16">
        <f t="shared" si="0"/>
        <v>24050</v>
      </c>
    </row>
    <row r="16" spans="2:10" x14ac:dyDescent="0.4">
      <c r="B16" s="20" t="s">
        <v>9</v>
      </c>
      <c r="C16" s="3">
        <v>3670</v>
      </c>
      <c r="D16" s="4">
        <v>2850</v>
      </c>
      <c r="E16" s="3">
        <v>5040</v>
      </c>
      <c r="F16" s="3">
        <v>2450</v>
      </c>
      <c r="G16" s="3">
        <v>3220</v>
      </c>
      <c r="H16" s="3">
        <v>2680</v>
      </c>
      <c r="I16" s="4">
        <v>2540</v>
      </c>
      <c r="J16" s="16">
        <f t="shared" si="0"/>
        <v>22450</v>
      </c>
    </row>
    <row r="17" spans="2:10" x14ac:dyDescent="0.4">
      <c r="B17" s="20" t="s">
        <v>10</v>
      </c>
      <c r="C17" s="3">
        <v>2880</v>
      </c>
      <c r="D17" s="4">
        <v>2020</v>
      </c>
      <c r="E17" s="3">
        <v>3990</v>
      </c>
      <c r="F17" s="3">
        <v>1540</v>
      </c>
      <c r="G17" s="3">
        <v>2670</v>
      </c>
      <c r="H17" s="3">
        <v>2560</v>
      </c>
      <c r="I17" s="4">
        <v>1660</v>
      </c>
      <c r="J17" s="16">
        <f t="shared" si="0"/>
        <v>17320</v>
      </c>
    </row>
    <row r="18" spans="2:10" ht="19.5" thickBot="1" x14ac:dyDescent="0.45">
      <c r="B18" s="21" t="s">
        <v>11</v>
      </c>
      <c r="C18" s="8">
        <v>3860</v>
      </c>
      <c r="D18" s="9">
        <v>2950</v>
      </c>
      <c r="E18" s="8">
        <v>4890</v>
      </c>
      <c r="F18" s="8">
        <v>2350</v>
      </c>
      <c r="G18" s="8">
        <v>3550</v>
      </c>
      <c r="H18" s="8">
        <v>3070</v>
      </c>
      <c r="I18" s="9">
        <v>2270</v>
      </c>
      <c r="J18" s="16">
        <f t="shared" si="0"/>
        <v>22940</v>
      </c>
    </row>
    <row r="19" spans="2:10" x14ac:dyDescent="0.4">
      <c r="B19" s="22" t="s">
        <v>13</v>
      </c>
      <c r="C19" s="7">
        <f t="shared" ref="C19:F19" si="1">SUM(C13:C18)</f>
        <v>21400</v>
      </c>
      <c r="D19" s="7">
        <f t="shared" si="1"/>
        <v>16080</v>
      </c>
      <c r="E19" s="7">
        <f t="shared" si="1"/>
        <v>27720</v>
      </c>
      <c r="F19" s="7">
        <f t="shared" si="1"/>
        <v>11310</v>
      </c>
      <c r="G19" s="7">
        <f>SUM(G13:G18)</f>
        <v>20190</v>
      </c>
      <c r="H19" s="7">
        <f>SUM(H13:H18)</f>
        <v>17070</v>
      </c>
      <c r="I19" s="7">
        <f>SUM(I13:I18)</f>
        <v>11890</v>
      </c>
      <c r="J19" s="16">
        <f t="shared" si="0"/>
        <v>125660</v>
      </c>
    </row>
    <row r="20" spans="2:10" x14ac:dyDescent="0.4">
      <c r="B20" s="23" t="s">
        <v>3</v>
      </c>
      <c r="C20" s="5">
        <f t="shared" ref="C20:F20" si="2">AVERAGE(C13:C18)</f>
        <v>3566.6666666666665</v>
      </c>
      <c r="D20" s="5">
        <f t="shared" si="2"/>
        <v>2680</v>
      </c>
      <c r="E20" s="5">
        <f t="shared" si="2"/>
        <v>4620</v>
      </c>
      <c r="F20" s="5">
        <f t="shared" si="2"/>
        <v>1885</v>
      </c>
      <c r="G20" s="5">
        <f>AVERAGE(G13:G18)</f>
        <v>3365</v>
      </c>
      <c r="H20" s="5">
        <f>AVERAGE(H13:H18)</f>
        <v>2845</v>
      </c>
      <c r="I20" s="5">
        <f>AVERAGE(I13:I18)</f>
        <v>1981.6666666666667</v>
      </c>
      <c r="J20" s="16">
        <f>AVERAGE(J13:J18)</f>
        <v>20943.333333333332</v>
      </c>
    </row>
    <row r="21" spans="2:10" ht="19.5" thickBot="1" x14ac:dyDescent="0.45">
      <c r="B21" s="24" t="s">
        <v>2</v>
      </c>
      <c r="C21" s="8">
        <v>20000</v>
      </c>
      <c r="D21" s="8">
        <v>15000</v>
      </c>
      <c r="E21" s="8">
        <v>30000</v>
      </c>
      <c r="F21" s="8">
        <v>12000</v>
      </c>
      <c r="G21" s="8">
        <v>20000</v>
      </c>
      <c r="H21" s="8">
        <v>20000</v>
      </c>
      <c r="I21" s="8">
        <v>12000</v>
      </c>
      <c r="J21" s="16">
        <f>SUM(C21:I21)</f>
        <v>129000</v>
      </c>
    </row>
    <row r="22" spans="2:10" x14ac:dyDescent="0.4">
      <c r="B22" s="22" t="s">
        <v>1</v>
      </c>
      <c r="C22" s="10">
        <f t="shared" ref="C22:F22" si="3">C19-C21</f>
        <v>1400</v>
      </c>
      <c r="D22" s="10">
        <f t="shared" si="3"/>
        <v>1080</v>
      </c>
      <c r="E22" s="25">
        <f t="shared" si="3"/>
        <v>-2280</v>
      </c>
      <c r="F22" s="25">
        <f t="shared" si="3"/>
        <v>-690</v>
      </c>
      <c r="G22" s="25">
        <f>G19-G21</f>
        <v>190</v>
      </c>
      <c r="H22" s="25">
        <f>H19-H21</f>
        <v>-2930</v>
      </c>
      <c r="I22" s="25">
        <f>I19-I21</f>
        <v>-110</v>
      </c>
      <c r="J22" s="26">
        <f>J19-J21</f>
        <v>-3340</v>
      </c>
    </row>
    <row r="23" spans="2:10" x14ac:dyDescent="0.4">
      <c r="B23" s="23" t="s">
        <v>0</v>
      </c>
      <c r="C23" s="6">
        <f t="shared" ref="C23:J23" si="4">C19/C21</f>
        <v>1.07</v>
      </c>
      <c r="D23" s="6">
        <f t="shared" si="4"/>
        <v>1.0720000000000001</v>
      </c>
      <c r="E23" s="6">
        <f t="shared" si="4"/>
        <v>0.92400000000000004</v>
      </c>
      <c r="F23" s="6">
        <f t="shared" si="4"/>
        <v>0.9425</v>
      </c>
      <c r="G23" s="6">
        <f>G19/G21</f>
        <v>1.0095000000000001</v>
      </c>
      <c r="H23" s="6">
        <f>H19/H21</f>
        <v>0.85350000000000004</v>
      </c>
      <c r="I23" s="6">
        <f>I19/I21</f>
        <v>0.99083333333333334</v>
      </c>
      <c r="J23" s="17">
        <f t="shared" si="4"/>
        <v>0.97410852713178298</v>
      </c>
    </row>
  </sheetData>
  <mergeCells count="6">
    <mergeCell ref="B8:J8"/>
    <mergeCell ref="I1:J1"/>
    <mergeCell ref="B6:J6"/>
    <mergeCell ref="I10:J10"/>
    <mergeCell ref="C11:F11"/>
    <mergeCell ref="G11:I11"/>
  </mergeCells>
  <phoneticPr fontId="2"/>
  <pageMargins left="0.43307086614173229" right="0.43307086614173229" top="0.74803149606299213" bottom="0.74803149606299213" header="0.31496062992125984" footer="0.31496062992125984"/>
  <pageSetup paperSize="9" scale="90" orientation="portrait" r:id="rId1"/>
  <ignoredErrors>
    <ignoredError sqref="J2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2024-08-19T04:19:10Z</cp:lastPrinted>
  <dcterms:created xsi:type="dcterms:W3CDTF">2018-10-17T10:44:41Z</dcterms:created>
  <dcterms:modified xsi:type="dcterms:W3CDTF">2024-08-19T04:39:31Z</dcterms:modified>
</cp:coreProperties>
</file>