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D87B765E-97F0-48D7-8155-1EF0A793C5BC}" xr6:coauthVersionLast="47" xr6:coauthVersionMax="47" xr10:uidLastSave="{00000000-0000-0000-0000-000000000000}"/>
  <bookViews>
    <workbookView xWindow="-120" yWindow="-120" windowWidth="20730" windowHeight="11040" xr2:uid="{8C584E72-0A96-4C19-908D-A8EA13D672EA}"/>
  </bookViews>
  <sheets>
    <sheet name="Sheet1" sheetId="1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  <c r="E12" i="3" s="1"/>
  <c r="E17" i="3" s="1"/>
  <c r="B12" i="3"/>
  <c r="B12" i="1"/>
  <c r="D12" i="1"/>
  <c r="E12" i="1"/>
  <c r="E17" i="1" s="1"/>
  <c r="E16" i="3"/>
  <c r="D16" i="3"/>
  <c r="B16" i="3"/>
  <c r="E15" i="3"/>
  <c r="D15" i="3"/>
  <c r="B15" i="3"/>
  <c r="E14" i="3"/>
  <c r="E13" i="3"/>
  <c r="E16" i="1"/>
  <c r="D16" i="1"/>
  <c r="B16" i="1"/>
  <c r="E15" i="1"/>
  <c r="D15" i="1"/>
  <c r="B15" i="1"/>
  <c r="E14" i="1"/>
  <c r="E13" i="1"/>
  <c r="E18" i="3" l="1"/>
  <c r="E19" i="3" s="1"/>
  <c r="B9" i="3" s="1"/>
  <c r="E18" i="1"/>
  <c r="E19" i="1" s="1"/>
  <c r="B9" i="1" s="1"/>
</calcChain>
</file>

<file path=xl/sharedStrings.xml><?xml version="1.0" encoding="utf-8"?>
<sst xmlns="http://schemas.openxmlformats.org/spreadsheetml/2006/main" count="82" uniqueCount="35">
  <si>
    <t>請求書</t>
    <rPh sb="0" eb="3">
      <t>セイキュウショ</t>
    </rPh>
    <phoneticPr fontId="4"/>
  </si>
  <si>
    <t>請求書No.</t>
    <rPh sb="0" eb="3">
      <t>セイキュウショ</t>
    </rPh>
    <phoneticPr fontId="4"/>
  </si>
  <si>
    <t>発行日</t>
    <rPh sb="0" eb="2">
      <t>ハッコウ</t>
    </rPh>
    <rPh sb="2" eb="3">
      <t>ビ</t>
    </rPh>
    <phoneticPr fontId="4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</si>
  <si>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4"/>
  </si>
  <si>
    <t>インテリアショップSAWA</t>
    <phoneticPr fontId="4"/>
  </si>
  <si>
    <t>東京都渋谷区XX-XX</t>
    <rPh sb="0" eb="3">
      <t>トウキョウト</t>
    </rPh>
    <rPh sb="3" eb="6">
      <t>シブヤク</t>
    </rPh>
    <phoneticPr fontId="4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</si>
  <si>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4"/>
  </si>
  <si>
    <t>ご請求額：</t>
    <rPh sb="1" eb="3">
      <t>セイキュウ</t>
    </rPh>
    <rPh sb="3" eb="4">
      <t>ガク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</si>
  <si>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</si>
  <si>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</si>
  <si>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</si>
  <si>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</si>
  <si>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金額（税込）</t>
    <rPh sb="0" eb="2">
      <t>キンガク</t>
    </rPh>
    <rPh sb="3" eb="5">
      <t>ゼイコ</t>
    </rPh>
    <phoneticPr fontId="4"/>
  </si>
  <si>
    <t>D-001</t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</si>
  <si>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</si>
  <si>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</si>
  <si>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</si>
  <si>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</si>
  <si>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4"/>
  </si>
  <si>
    <t>商品一覧</t>
    <rPh sb="0" eb="2">
      <t>ショウヒン</t>
    </rPh>
    <rPh sb="2" eb="4">
      <t>イチラン</t>
    </rPh>
    <phoneticPr fontId="4"/>
  </si>
  <si>
    <t>ポスターフレーム（A4）</t>
    <phoneticPr fontId="4"/>
  </si>
  <si>
    <t>D-002</t>
  </si>
  <si>
    <t>ポスターフレーム（A3）</t>
    <phoneticPr fontId="4"/>
  </si>
  <si>
    <t>D-003</t>
  </si>
  <si>
    <t>壁掛け時計</t>
    <rPh sb="0" eb="5">
      <t>カベカケトケイ</t>
    </rPh>
    <phoneticPr fontId="4"/>
  </si>
  <si>
    <t>D-004</t>
  </si>
  <si>
    <t>卓上デジタル時計</t>
    <rPh sb="0" eb="2">
      <t>タクジョウ</t>
    </rPh>
    <rPh sb="6" eb="8">
      <t>トケイ</t>
    </rPh>
    <phoneticPr fontId="4"/>
  </si>
  <si>
    <t>D-005</t>
  </si>
  <si>
    <t>加湿器</t>
    <rPh sb="0" eb="3">
      <t>カシツキ</t>
    </rPh>
    <phoneticPr fontId="4"/>
  </si>
  <si>
    <t>D-006</t>
  </si>
  <si>
    <t>空気清浄機</t>
    <rPh sb="0" eb="5">
      <t>クウキセイジョウキ</t>
    </rPh>
    <phoneticPr fontId="4"/>
  </si>
  <si>
    <t>D-007</t>
  </si>
  <si>
    <t>アロマディフューザー</t>
    <phoneticPr fontId="4"/>
  </si>
  <si>
    <t>D-008</t>
  </si>
  <si>
    <t>インセンススタンド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</si>
</sst>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2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0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7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8" fillId="0" borderId="1" xfId="0" applyFont="1" applyBorder="1">
      <alignment vertical="center"/>
    </xf>
    <xf numFmtId="6" fontId="9" fillId="0" borderId="1" xfId="3" applyFont="1" applyBorder="1" applyAlignment="1">
      <alignment vertical="center"/>
    </xf>
    <xf numFmtId="0" fontId="10" fillId="5" borderId="3" xfId="2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4" applyFont="1" applyFill="1" applyBorder="1">
      <alignment vertical="center"/>
    </xf>
    <xf numFmtId="38" fontId="0" fillId="0" borderId="5" xfId="4" applyFont="1" applyBorder="1">
      <alignment vertical="center"/>
    </xf>
    <xf numFmtId="38" fontId="0" fillId="0" borderId="6" xfId="4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4" applyFont="1" applyBorder="1">
      <alignment vertical="center"/>
    </xf>
    <xf numFmtId="38" fontId="0" fillId="0" borderId="9" xfId="4" applyFont="1" applyBorder="1">
      <alignment vertical="center"/>
    </xf>
    <xf numFmtId="38" fontId="1" fillId="0" borderId="3" xfId="1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12" fillId="2" borderId="3" xfId="5" applyFont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4" applyFont="1" applyFill="1" applyBorder="1">
      <alignment vertical="center"/>
    </xf>
    <xf numFmtId="38" fontId="0" fillId="0" borderId="3" xfId="4" applyFont="1" applyBorder="1">
      <alignment vertical="center"/>
    </xf>
    <xf numFmtId="0" fontId="0" fillId="0" borderId="10" xfId="0" applyBorder="1">
      <alignment vertical="center"/>
    </xf>
    <xf numFmtId="0" fontId="3" fillId="5" borderId="0" xfId="0" applyFont="1" applyFill="1" applyAlignment="1">
      <alignment horizontal="right" vertical="center"/>
    </xf>
    <xf numFmtId="0" fontId="10" fillId="6" borderId="3" xfId="2" applyFont="1" applyFill="1" applyBorder="1" applyAlignment="1">
      <alignment horizontal="right" vertical="center"/>
    </xf>
    <xf numFmtId="0" fontId="0" fillId="0" borderId="3" xfId="0" applyBorder="1" applyAlignment="1">
      <alignment horizontal="left" vertical="center" wrapText="1" indent="12"/>
    </xf>
    <xf numFmtId="0" fontId="0" fillId="0" borderId="3" xfId="0" applyBorder="1" applyAlignment="1">
      <alignment horizontal="left" vertical="center" indent="12"/>
    </xf>
  </cellXfs>
  <cellStyles count="6">
    <cellStyle name="40% - アクセント 3" xfId="1" builtinId="39"/>
    <cellStyle name="アクセント 3 2" xfId="5" xr:uid="{AB542E90-E4B7-452A-B5DF-AEEB40A102DE}"/>
    <cellStyle name="アクセント 6" xfId="2" builtinId="49"/>
    <cellStyle name="桁区切り 2" xfId="4" xr:uid="{455B228A-AF0E-48EB-947B-00E620E2DEF0}"/>
    <cellStyle name="通貨 2" xfId="3" xr:uid="{14722567-C38D-4807-AA76-765087B655DB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5CD53-8AF6-4342-811C-A4FEB1FDE96C}">
  <dimension ref="A1:J21"/>
  <sheetViews>
    <sheetView tabSelected="1" zoomScaleNormal="100" workbookViewId="0">
      <selection sqref="A1:E1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8" max="8" width="23.75" bestFit="1" customWidth="1"/>
    <col min="9" max="9" width="7" bestFit="1" customWidth="1"/>
    <col min="10" max="10" width="9.25" bestFit="1" customWidth="1"/>
  </cols>
  <sheetData>
    <row r="1" spans="1:10" ht="35.25">
      <c r="A1" s="27" t="s">
        <v>0</v>
      </c>
      <c r="B1" s="27"/>
      <c r="C1" s="27"/>
      <c r="D1" s="27"/>
      <c r="E1" s="27"/>
    </row>
    <row r="2" spans="1:10">
      <c r="D2" s="1" t="s">
        <v>1</v>
      </c>
      <c r="E2" s="2">
        <v>1001</v>
      </c>
    </row>
    <row r="3" spans="1:10">
      <c r="D3" s="3" t="s">
        <v>2</v>
      </c>
      <c r="E3" s="4">
        <v>45543</v>
      </c>
    </row>
    <row r="5" spans="1:10">
      <c r="A5" s="5" t="s">
        <v>3</v>
      </c>
      <c r="B5" s="5"/>
    </row>
    <row r="6" spans="1:10">
      <c r="E6" s="6" t="s">
        <v>4</v>
      </c>
    </row>
    <row r="7" spans="1:10">
      <c r="E7" s="6" t="s">
        <v>5</v>
      </c>
    </row>
    <row r="8" spans="1:10">
      <c r="A8" t="s">
        <v>6</v>
      </c>
      <c r="J8" s="7"/>
    </row>
    <row r="9" spans="1:10" ht="24">
      <c r="A9" s="8" t="s">
        <v>7</v>
      </c>
      <c r="B9" s="9">
        <f>E19</f>
        <v>0</v>
      </c>
    </row>
    <row r="10" spans="1:10">
      <c r="G10" t="s">
        <v>19</v>
      </c>
    </row>
    <row r="11" spans="1:10">
      <c r="A11" s="10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G11" s="22" t="s">
        <v>8</v>
      </c>
      <c r="H11" s="22" t="s">
        <v>9</v>
      </c>
      <c r="I11" s="22" t="s">
        <v>11</v>
      </c>
    </row>
    <row r="12" spans="1:10">
      <c r="A12" s="11" t="s">
        <v>13</v>
      </c>
      <c r="B12" s="12" t="str">
        <f>VLOOKUP(A12,$G$11:$I$19,2,FALSE)</f>
        <v>ポスターフレーム（A4）</v>
      </c>
      <c r="C12" s="13"/>
      <c r="D12" s="14">
        <f>VLOOKUP(A12,$G$11:$I$19,3,FALSE)</f>
        <v>4500</v>
      </c>
      <c r="E12" s="15">
        <f>IF(A12="","",C12*D12)</f>
        <v>0</v>
      </c>
      <c r="G12" s="23" t="s">
        <v>13</v>
      </c>
      <c r="H12" s="23" t="s">
        <v>20</v>
      </c>
      <c r="I12" s="24">
        <v>4500</v>
      </c>
    </row>
    <row r="13" spans="1:10">
      <c r="A13" s="11"/>
      <c r="B13" s="12"/>
      <c r="C13" s="13"/>
      <c r="D13" s="14"/>
      <c r="E13" s="15" t="str">
        <f>IF(A13="","",C13*D13)</f>
        <v/>
      </c>
      <c r="G13" s="23" t="s">
        <v>21</v>
      </c>
      <c r="H13" s="23" t="s">
        <v>22</v>
      </c>
      <c r="I13" s="24">
        <v>6800</v>
      </c>
    </row>
    <row r="14" spans="1:10">
      <c r="A14" s="11"/>
      <c r="B14" s="12"/>
      <c r="C14" s="13"/>
      <c r="D14" s="14"/>
      <c r="E14" s="15" t="str">
        <f>IF(A14="","",C14*D14)</f>
        <v/>
      </c>
      <c r="G14" s="23" t="s">
        <v>23</v>
      </c>
      <c r="H14" s="23" t="s">
        <v>24</v>
      </c>
      <c r="I14" s="24">
        <v>3800</v>
      </c>
    </row>
    <row r="15" spans="1:10">
      <c r="A15" s="11"/>
      <c r="B15" s="12" t="str">
        <f>IF(A15="","",(VLOOKUP(A15,#REF!,2)))</f>
        <v/>
      </c>
      <c r="C15" s="13"/>
      <c r="D15" s="14" t="str">
        <f>IF(A15="","",VLOOKUP(A15,#REF!,3))</f>
        <v/>
      </c>
      <c r="E15" s="15" t="str">
        <f>IF(A15="","",C15*D15)</f>
        <v/>
      </c>
      <c r="G15" s="23" t="s">
        <v>25</v>
      </c>
      <c r="H15" t="s">
        <v>26</v>
      </c>
      <c r="I15" s="25">
        <v>4200</v>
      </c>
    </row>
    <row r="16" spans="1:10">
      <c r="A16" s="16"/>
      <c r="B16" s="17" t="str">
        <f>IF(A16="","",(VLOOKUP(A16,#REF!,2)))</f>
        <v/>
      </c>
      <c r="C16" s="18"/>
      <c r="D16" s="18" t="str">
        <f>IF(A16="","",VLOOKUP(A16,#REF!,3))</f>
        <v/>
      </c>
      <c r="E16" s="19" t="str">
        <f>IF(A16="","",C16*D16)</f>
        <v/>
      </c>
      <c r="G16" s="23" t="s">
        <v>27</v>
      </c>
      <c r="H16" s="23" t="s">
        <v>28</v>
      </c>
      <c r="I16" s="25">
        <v>9800</v>
      </c>
    </row>
    <row r="17" spans="1:9">
      <c r="A17" s="28" t="s">
        <v>14</v>
      </c>
      <c r="B17" s="28"/>
      <c r="C17" s="28"/>
      <c r="D17" s="28"/>
      <c r="E17" s="20">
        <f>SUM(E12:E16)</f>
        <v>0</v>
      </c>
      <c r="G17" s="23" t="s">
        <v>29</v>
      </c>
      <c r="H17" s="26" t="s">
        <v>30</v>
      </c>
      <c r="I17" s="25">
        <v>13500</v>
      </c>
    </row>
    <row r="18" spans="1:9">
      <c r="A18" s="28" t="s">
        <v>15</v>
      </c>
      <c r="B18" s="28"/>
      <c r="C18" s="28"/>
      <c r="D18" s="28" t="s">
        <v>15</v>
      </c>
      <c r="E18" s="20">
        <f>E17*0.1</f>
        <v>0</v>
      </c>
      <c r="G18" s="23" t="s">
        <v>31</v>
      </c>
      <c r="H18" s="23" t="s">
        <v>32</v>
      </c>
      <c r="I18" s="25">
        <v>2750</v>
      </c>
    </row>
    <row r="19" spans="1:9">
      <c r="A19" s="28" t="s">
        <v>16</v>
      </c>
      <c r="B19" s="28"/>
      <c r="C19" s="28"/>
      <c r="D19" s="28" t="s">
        <v>16</v>
      </c>
      <c r="E19" s="20">
        <f>E17+E18</f>
        <v>0</v>
      </c>
      <c r="G19" s="23" t="s">
        <v>33</v>
      </c>
      <c r="H19" s="23" t="s">
        <v>34</v>
      </c>
      <c r="I19" s="25">
        <v>3200</v>
      </c>
    </row>
    <row r="20" spans="1:9">
      <c r="A20" s="21" t="s">
        <v>17</v>
      </c>
    </row>
    <row r="21" spans="1:9" ht="25.5" customHeight="1">
      <c r="A21" s="29" t="s">
        <v>18</v>
      </c>
      <c r="B21" s="30"/>
      <c r="C21" s="30"/>
      <c r="D21" s="30"/>
      <c r="E21" s="30"/>
    </row>
  </sheetData>
  <mergeCells count="5">
    <mergeCell ref="A1:E1"/>
    <mergeCell ref="A17:D17"/>
    <mergeCell ref="A18:D18"/>
    <mergeCell ref="A19:D19"/>
    <mergeCell ref="A21:E2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E1B13-21A6-425B-972A-B775FCB24F1E}">
  <dimension ref="A1:J21"/>
  <sheetViews>
    <sheetView zoomScaleNormal="100" workbookViewId="0">
      <selection sqref="A1:E1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  <col min="8" max="8" width="23.75" bestFit="1" customWidth="1"/>
    <col min="9" max="9" width="7" bestFit="1" customWidth="1"/>
    <col min="10" max="10" width="9.25" bestFit="1" customWidth="1"/>
  </cols>
  <sheetData>
    <row r="1" spans="1:10" ht="35.25">
      <c r="A1" s="27" t="s">
        <v>0</v>
      </c>
      <c r="B1" s="27"/>
      <c r="C1" s="27"/>
      <c r="D1" s="27"/>
      <c r="E1" s="27"/>
    </row>
    <row r="2" spans="1:10">
      <c r="D2" s="1" t="s">
        <v>1</v>
      </c>
      <c r="E2" s="2">
        <v>1001</v>
      </c>
    </row>
    <row r="3" spans="1:10">
      <c r="D3" s="3" t="s">
        <v>2</v>
      </c>
      <c r="E3" s="4">
        <v>45543</v>
      </c>
    </row>
    <row r="5" spans="1:10">
      <c r="A5" s="5" t="s">
        <v>3</v>
      </c>
      <c r="B5" s="5"/>
    </row>
    <row r="6" spans="1:10">
      <c r="E6" s="6" t="s">
        <v>4</v>
      </c>
    </row>
    <row r="7" spans="1:10">
      <c r="E7" s="6" t="s">
        <v>5</v>
      </c>
    </row>
    <row r="8" spans="1:10">
      <c r="A8" t="s">
        <v>6</v>
      </c>
      <c r="J8" s="7"/>
    </row>
    <row r="9" spans="1:10" ht="24">
      <c r="A9" s="8" t="s">
        <v>7</v>
      </c>
      <c r="B9" s="9">
        <f>E19</f>
        <v>0</v>
      </c>
    </row>
    <row r="10" spans="1:10">
      <c r="G10" t="s">
        <v>19</v>
      </c>
    </row>
    <row r="11" spans="1:10">
      <c r="A11" s="10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G11" s="22" t="s">
        <v>8</v>
      </c>
      <c r="H11" s="22" t="s">
        <v>9</v>
      </c>
      <c r="I11" s="22" t="s">
        <v>11</v>
      </c>
    </row>
    <row r="12" spans="1:10">
      <c r="A12" s="11" t="s">
        <v>13</v>
      </c>
      <c r="B12" s="12" t="str">
        <f>_xlfn.XLOOKUP(A12,$G$11:$G$19,$H$11:$H$19)</f>
        <v>ポスターフレーム（A4）</v>
      </c>
      <c r="C12" s="13"/>
      <c r="D12" s="14">
        <f>_xlfn.XLOOKUP(A12,$G$11:$G$19,$I$11:$I$19)</f>
        <v>4500</v>
      </c>
      <c r="E12" s="15">
        <f>IF(A12="","",C12*D12)</f>
        <v>0</v>
      </c>
      <c r="G12" s="23" t="s">
        <v>13</v>
      </c>
      <c r="H12" s="23" t="s">
        <v>20</v>
      </c>
      <c r="I12" s="24">
        <v>4500</v>
      </c>
    </row>
    <row r="13" spans="1:10">
      <c r="A13" s="11"/>
      <c r="B13" s="12"/>
      <c r="C13" s="13"/>
      <c r="D13" s="14"/>
      <c r="E13" s="15" t="str">
        <f>IF(A13="","",C13*D13)</f>
        <v/>
      </c>
      <c r="G13" s="23" t="s">
        <v>21</v>
      </c>
      <c r="H13" s="23" t="s">
        <v>22</v>
      </c>
      <c r="I13" s="24">
        <v>6800</v>
      </c>
    </row>
    <row r="14" spans="1:10">
      <c r="A14" s="11"/>
      <c r="B14" s="12"/>
      <c r="C14" s="13"/>
      <c r="D14" s="14"/>
      <c r="E14" s="15" t="str">
        <f>IF(A14="","",C14*D14)</f>
        <v/>
      </c>
      <c r="G14" s="23" t="s">
        <v>23</v>
      </c>
      <c r="H14" s="23" t="s">
        <v>24</v>
      </c>
      <c r="I14" s="24">
        <v>3800</v>
      </c>
    </row>
    <row r="15" spans="1:10">
      <c r="A15" s="11"/>
      <c r="B15" s="12" t="str">
        <f>IF(A15="","",(VLOOKUP(A15,#REF!,2)))</f>
        <v/>
      </c>
      <c r="C15" s="13"/>
      <c r="D15" s="14" t="str">
        <f>IF(A15="","",VLOOKUP(A15,#REF!,3))</f>
        <v/>
      </c>
      <c r="E15" s="15" t="str">
        <f>IF(A15="","",C15*D15)</f>
        <v/>
      </c>
      <c r="G15" s="23" t="s">
        <v>25</v>
      </c>
      <c r="H15" t="s">
        <v>26</v>
      </c>
      <c r="I15" s="25">
        <v>4200</v>
      </c>
    </row>
    <row r="16" spans="1:10">
      <c r="A16" s="16"/>
      <c r="B16" s="17" t="str">
        <f>IF(A16="","",(VLOOKUP(A16,#REF!,2)))</f>
        <v/>
      </c>
      <c r="C16" s="18"/>
      <c r="D16" s="18" t="str">
        <f>IF(A16="","",VLOOKUP(A16,#REF!,3))</f>
        <v/>
      </c>
      <c r="E16" s="19" t="str">
        <f>IF(A16="","",C16*D16)</f>
        <v/>
      </c>
      <c r="G16" s="23" t="s">
        <v>27</v>
      </c>
      <c r="H16" s="23" t="s">
        <v>28</v>
      </c>
      <c r="I16" s="25">
        <v>9800</v>
      </c>
    </row>
    <row r="17" spans="1:9">
      <c r="A17" s="28" t="s">
        <v>14</v>
      </c>
      <c r="B17" s="28"/>
      <c r="C17" s="28"/>
      <c r="D17" s="28"/>
      <c r="E17" s="20">
        <f>SUM(E12:E16)</f>
        <v>0</v>
      </c>
      <c r="G17" s="23" t="s">
        <v>29</v>
      </c>
      <c r="H17" s="26" t="s">
        <v>30</v>
      </c>
      <c r="I17" s="25">
        <v>13500</v>
      </c>
    </row>
    <row r="18" spans="1:9">
      <c r="A18" s="28" t="s">
        <v>15</v>
      </c>
      <c r="B18" s="28"/>
      <c r="C18" s="28"/>
      <c r="D18" s="28" t="s">
        <v>15</v>
      </c>
      <c r="E18" s="20">
        <f>E17*0.1</f>
        <v>0</v>
      </c>
      <c r="G18" s="23" t="s">
        <v>31</v>
      </c>
      <c r="H18" s="23" t="s">
        <v>32</v>
      </c>
      <c r="I18" s="25">
        <v>2750</v>
      </c>
    </row>
    <row r="19" spans="1:9">
      <c r="A19" s="28" t="s">
        <v>16</v>
      </c>
      <c r="B19" s="28"/>
      <c r="C19" s="28"/>
      <c r="D19" s="28" t="s">
        <v>16</v>
      </c>
      <c r="E19" s="20">
        <f>E17+E18</f>
        <v>0</v>
      </c>
      <c r="G19" s="23" t="s">
        <v>33</v>
      </c>
      <c r="H19" s="23" t="s">
        <v>34</v>
      </c>
      <c r="I19" s="25">
        <v>3200</v>
      </c>
    </row>
    <row r="20" spans="1:9">
      <c r="A20" s="21" t="s">
        <v>17</v>
      </c>
    </row>
    <row r="21" spans="1:9" ht="25.5" customHeight="1">
      <c r="A21" s="29" t="s">
        <v>18</v>
      </c>
      <c r="B21" s="30"/>
      <c r="C21" s="30"/>
      <c r="D21" s="30"/>
      <c r="E21" s="30"/>
    </row>
  </sheetData>
  <mergeCells count="5">
    <mergeCell ref="A1:E1"/>
    <mergeCell ref="A17:D17"/>
    <mergeCell ref="A18:D18"/>
    <mergeCell ref="A19:D19"/>
    <mergeCell ref="A21:E2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2024-04-30T09:55:27Z</dcterms:created>
  <dcterms:modified xsi:type="dcterms:W3CDTF">2024-04-30T09:55:30Z</dcterms:modified>
</cp:coreProperties>
</file>