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8761782B-FD82-420D-BBDC-C74B10DA1852}" xr6:coauthVersionLast="47" xr6:coauthVersionMax="47" xr10:uidLastSave="{00000000-0000-0000-0000-000000000000}"/>
  <bookViews>
    <workbookView xWindow="-120" yWindow="-120" windowWidth="20730" windowHeight="11040" xr2:uid="{C4F168A6-CA34-41E1-B786-4E0E54246954}"/>
  </bookViews>
  <sheets>
    <sheet name="Sheet2" sheetId="4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4" l="1"/>
  <c r="C17" i="4"/>
  <c r="C14" i="4"/>
  <c r="C15" i="4"/>
  <c r="D14" i="4"/>
  <c r="D17" i="4"/>
  <c r="E15" i="4"/>
  <c r="E14" i="4"/>
  <c r="E17" i="4"/>
  <c r="E16" i="4"/>
  <c r="D16" i="4"/>
  <c r="D15" i="4"/>
</calcChain>
</file>

<file path=xl/sharedStrings.xml><?xml version="1.0" encoding="utf-8"?>
<sst xmlns="http://schemas.openxmlformats.org/spreadsheetml/2006/main" count="8" uniqueCount="8">
  <si>
    <t>月</t>
  </si>
  <si>
    <t>月</t>
    <rPh sb="0" eb="1">
      <t>ツキ</t>
    </rPh>
    <phoneticPr fontId="2"/>
  </si>
  <si>
    <t>売上数</t>
  </si>
  <si>
    <t>売上数</t>
    <rPh sb="0" eb="3">
      <t>ウリアゲスウ</t>
    </rPh>
    <phoneticPr fontId="2"/>
  </si>
  <si>
    <t>甘酒の売上数</t>
    <rPh sb="0" eb="2">
      <t>アマザケ</t>
    </rPh>
    <rPh sb="3" eb="6">
      <t>ウリアゲスウ</t>
    </rPh>
    <phoneticPr fontId="2"/>
  </si>
  <si>
    <t>予測(売上数)</t>
  </si>
  <si>
    <t>信頼下限(売上数)</t>
  </si>
  <si>
    <t>信頼上限(売上数)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</si>
</sst>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 applyAlignment="1"/>
    <xf numFmtId="0" fontId="0" fillId="0" borderId="0" xfId="0" applyAlignment="1"/>
    <xf numFmtId="2" fontId="0" fillId="0" borderId="0" xfId="0" applyNumberFormat="1" applyAlignment="1"/>
  </cellXfs>
  <cellStyles count="2">
    <cellStyle name="60% - アクセント 4" xfId="1" builtinId="44"/>
    <cellStyle name="標準" xfId="0" builtinId="0"/>
  </cellStyles>
  <dxfs count="5">
    <dxf>
      <numFmt numFmtId="2" formatCode="0.00"/>
      <alignment horizontal="general" vertical="bottom" textRotation="0" wrapText="0" indent="0" justifyLastLine="0" shrinkToFit="0" readingOrder="0"/>
    </dxf>
    <dxf>
      <numFmt numFmtId="2" formatCode="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76" formatCode="m&quot;月&quot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売上数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Sheet2!$B$2:$B$17</c:f>
              <c:numCache>
                <c:formatCode>General</c:formatCode>
                <c:ptCount val="16"/>
                <c:pt idx="0">
                  <c:v>1512</c:v>
                </c:pt>
                <c:pt idx="1">
                  <c:v>921</c:v>
                </c:pt>
                <c:pt idx="2">
                  <c:v>503</c:v>
                </c:pt>
                <c:pt idx="3">
                  <c:v>210</c:v>
                </c:pt>
                <c:pt idx="4">
                  <c:v>114</c:v>
                </c:pt>
                <c:pt idx="5">
                  <c:v>60</c:v>
                </c:pt>
                <c:pt idx="6">
                  <c:v>37</c:v>
                </c:pt>
                <c:pt idx="7">
                  <c:v>22</c:v>
                </c:pt>
                <c:pt idx="8">
                  <c:v>46</c:v>
                </c:pt>
                <c:pt idx="9">
                  <c:v>130</c:v>
                </c:pt>
                <c:pt idx="10">
                  <c:v>355</c:v>
                </c:pt>
                <c:pt idx="11">
                  <c:v>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30-4ABC-B284-028FD0553F39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予測(売上数)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Sheet2!$A$2:$A$17</c:f>
              <c:numCache>
                <c:formatCode>m"月"</c:formatCode>
                <c:ptCount val="16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45747</c:v>
                </c:pt>
              </c:numCache>
            </c:numRef>
          </c:cat>
          <c:val>
            <c:numRef>
              <c:f>Sheet2!$C$2:$C$17</c:f>
              <c:numCache>
                <c:formatCode>General</c:formatCode>
                <c:ptCount val="16"/>
                <c:pt idx="11">
                  <c:v>674</c:v>
                </c:pt>
                <c:pt idx="12">
                  <c:v>818.35855544708227</c:v>
                </c:pt>
                <c:pt idx="13">
                  <c:v>1088.7061583023765</c:v>
                </c:pt>
                <c:pt idx="14">
                  <c:v>1359.053761157671</c:v>
                </c:pt>
                <c:pt idx="15">
                  <c:v>1620.6804735982782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30-4ABC-B284-028FD0553F39}"/>
            </c:ext>
          </c:extLst>
        </c:ser>
        <c:ser>
          <c:idx val="2"/>
          <c:order val="2"/>
          <c:tx>
            <c:strRef>
              <c:f>Sheet2!$D$1</c:f>
              <c:strCache>
                <c:ptCount val="1"/>
                <c:pt idx="0">
                  <c:v>信頼下限(売上数)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Sheet2!$A$2:$A$17</c:f>
              <c:numCache>
                <c:formatCode>m"月"</c:formatCode>
                <c:ptCount val="16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45747</c:v>
                </c:pt>
              </c:numCache>
            </c:numRef>
          </c:cat>
          <c:val>
            <c:numRef>
              <c:f>Sheet2!$D$2:$D$17</c:f>
              <c:numCache>
                <c:formatCode>General</c:formatCode>
                <c:ptCount val="16"/>
                <c:pt idx="11" formatCode="0.00">
                  <c:v>674</c:v>
                </c:pt>
                <c:pt idx="12" formatCode="0.00">
                  <c:v>275.43836383535393</c:v>
                </c:pt>
                <c:pt idx="13" formatCode="0.00">
                  <c:v>321.28486656435962</c:v>
                </c:pt>
                <c:pt idx="14" formatCode="0.00">
                  <c:v>240.84837010029173</c:v>
                </c:pt>
                <c:pt idx="15" formatCode="0.00">
                  <c:v>75.37199124237668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30-4ABC-B284-028FD0553F39}"/>
            </c:ext>
          </c:extLst>
        </c:ser>
        <c:ser>
          <c:idx val="3"/>
          <c:order val="3"/>
          <c:tx>
            <c:strRef>
              <c:f>Sheet2!$E$1</c:f>
              <c:strCache>
                <c:ptCount val="1"/>
                <c:pt idx="0">
                  <c:v>信頼上限(売上数)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Sheet2!$A$2:$A$17</c:f>
              <c:numCache>
                <c:formatCode>m"月"</c:formatCode>
                <c:ptCount val="16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45747</c:v>
                </c:pt>
              </c:numCache>
            </c:numRef>
          </c:cat>
          <c:val>
            <c:numRef>
              <c:f>Sheet2!$E$2:$E$17</c:f>
              <c:numCache>
                <c:formatCode>General</c:formatCode>
                <c:ptCount val="16"/>
                <c:pt idx="11" formatCode="0.00">
                  <c:v>674</c:v>
                </c:pt>
                <c:pt idx="12" formatCode="0.00">
                  <c:v>1361.2787470588105</c:v>
                </c:pt>
                <c:pt idx="13" formatCode="0.00">
                  <c:v>1856.1274500403933</c:v>
                </c:pt>
                <c:pt idx="14" formatCode="0.00">
                  <c:v>2477.2591522150506</c:v>
                </c:pt>
                <c:pt idx="15" formatCode="0.00">
                  <c:v>3165.9889559541798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30-4ABC-B284-028FD0553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8635376"/>
        <c:axId val="1196072288"/>
      </c:lineChart>
      <c:catAx>
        <c:axId val="140863537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96072288"/>
        <c:crosses val="autoZero"/>
        <c:auto val="1"/>
        <c:lblAlgn val="ctr"/>
        <c:lblOffset val="100"/>
        <c:noMultiLvlLbl val="0"/>
      </c:catAx>
      <c:valAx>
        <c:axId val="119607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635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242887</xdr:colOff>
      <xdr:row>3</xdr:row>
      <xdr:rowOff>119062</xdr:rowOff>
    </xdr:from>
    <xdr:to>
      <xdr:col>12</xdr:col>
      <xdr:colOff>252412</xdr:colOff>
      <xdr:row>15</xdr:row>
      <xdr:rowOff>195262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EC791C7-A43B-8F19-5DD2-36EE48EB77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91ABAE5-AEE8-478A-8E61-A7AFFB0B0308}" name="テーブル3" displayName="テーブル3" ref="A1:E17" totalsRowShown="0" dataDxfId="4">
  <autoFilter ref="A1:E17" xr:uid="{791ABAE5-AEE8-478A-8E61-A7AFFB0B0308}"/>
  <tableColumns count="5">
    <tableColumn id="1" xr3:uid="{630426EB-E6A8-4590-A841-CFFCD3ACB1D0}" name="月" dataDxfId="3"/>
    <tableColumn id="2" xr3:uid="{F22A77A0-8BB8-4CD3-8DC8-C11A3CCE8502}" name="売上数"/>
    <tableColumn id="3" xr3:uid="{6F02F616-EF3C-4FA7-A9A5-0EAD22F70093}" name="予測(売上数)" dataDxfId="2">
      <calculatedColumnFormula>_xlfn.FORECAST.ETS(A2,$B$2:$B$13,$A$2:$A$13,1,1)</calculatedColumnFormula>
    </tableColumn>
    <tableColumn id="4" xr3:uid="{D7A4787E-C59C-40C9-8611-B9A3A6B5FD23}" name="信頼下限(売上数)" dataDxfId="1">
      <calculatedColumnFormula>C2-_xlfn.FORECAST.ETS.CONFINT(A2,$B$2:$B$13,$A$2:$A$13,0.95,1,1)</calculatedColumnFormula>
    </tableColumn>
    <tableColumn id="5" xr3:uid="{9419D811-984B-4847-8628-970BD2484B2B}" name="信頼上限(売上数)" dataDxfId="0">
      <calculatedColumnFormula>C2+_xlfn.FORECAST.ETS.CONFINT(A2,$B$2:$B$13,$A$2:$A$13,0.95,1,1)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E1004-D3FC-4E5B-95EF-CB9EDCE6B6CD}">
  <dimension ref="A1:E17"/>
  <sheetViews>
    <sheetView tabSelected="1" workbookViewId="0"/>
  </sheetViews>
  <sheetFormatPr defaultRowHeight="18.75" x14ac:dyDescent="0.4"/>
  <cols>
    <col min="3" max="3" width="13.625" customWidth="1"/>
    <col min="4" max="5" width="17.375" customWidth="1"/>
  </cols>
  <sheetData>
    <row r="1" spans="1:5" x14ac:dyDescent="0.4">
      <c r="A1" t="s">
        <v>0</v>
      </c>
      <c r="B1" t="s">
        <v>2</v>
      </c>
      <c r="C1" t="s">
        <v>5</v>
      </c>
      <c r="D1" t="s">
        <v>6</v>
      </c>
      <c r="E1" t="s">
        <v>7</v>
      </c>
    </row>
    <row r="2" spans="1:5" x14ac:dyDescent="0.4">
      <c r="A2" s="5">
        <v>45292</v>
      </c>
      <c r="B2" s="6">
        <v>1512</v>
      </c>
    </row>
    <row r="3" spans="1:5" x14ac:dyDescent="0.4">
      <c r="A3" s="5">
        <v>45323</v>
      </c>
      <c r="B3" s="6">
        <v>921</v>
      </c>
    </row>
    <row r="4" spans="1:5" x14ac:dyDescent="0.4">
      <c r="A4" s="5">
        <v>45352</v>
      </c>
      <c r="B4" s="6">
        <v>503</v>
      </c>
    </row>
    <row r="5" spans="1:5" x14ac:dyDescent="0.4">
      <c r="A5" s="5">
        <v>45383</v>
      </c>
      <c r="B5" s="6">
        <v>210</v>
      </c>
    </row>
    <row r="6" spans="1:5" x14ac:dyDescent="0.4">
      <c r="A6" s="5">
        <v>45413</v>
      </c>
      <c r="B6" s="6">
        <v>114</v>
      </c>
    </row>
    <row r="7" spans="1:5" x14ac:dyDescent="0.4">
      <c r="A7" s="5">
        <v>45444</v>
      </c>
      <c r="B7" s="6">
        <v>60</v>
      </c>
    </row>
    <row r="8" spans="1:5" x14ac:dyDescent="0.4">
      <c r="A8" s="5">
        <v>45474</v>
      </c>
      <c r="B8" s="6">
        <v>37</v>
      </c>
    </row>
    <row r="9" spans="1:5" x14ac:dyDescent="0.4">
      <c r="A9" s="5">
        <v>45505</v>
      </c>
      <c r="B9" s="6">
        <v>22</v>
      </c>
    </row>
    <row r="10" spans="1:5" x14ac:dyDescent="0.4">
      <c r="A10" s="5">
        <v>45536</v>
      </c>
      <c r="B10" s="6">
        <v>46</v>
      </c>
    </row>
    <row r="11" spans="1:5" x14ac:dyDescent="0.4">
      <c r="A11" s="5">
        <v>45566</v>
      </c>
      <c r="B11" s="6">
        <v>130</v>
      </c>
    </row>
    <row r="12" spans="1:5" x14ac:dyDescent="0.4">
      <c r="A12" s="5">
        <v>45597</v>
      </c>
      <c r="B12" s="6">
        <v>355</v>
      </c>
    </row>
    <row r="13" spans="1:5" x14ac:dyDescent="0.4">
      <c r="A13" s="5">
        <v>45627</v>
      </c>
      <c r="B13" s="6">
        <v>674</v>
      </c>
      <c r="C13" s="6">
        <v>674</v>
      </c>
      <c r="D13" s="7">
        <v>674</v>
      </c>
      <c r="E13" s="7">
        <v>674</v>
      </c>
    </row>
    <row r="14" spans="1:5" x14ac:dyDescent="0.4">
      <c r="A14" s="5">
        <v>45658</v>
      </c>
      <c r="C14" s="6">
        <f>_xlfn.FORECAST.ETS(A14,$B$2:$B$13,$A$2:$A$13,1,1)</f>
        <v>818.35855544708227</v>
      </c>
      <c r="D14" s="7">
        <f>C14-_xlfn.FORECAST.ETS.CONFINT(A14,$B$2:$B$13,$A$2:$A$13,0.95,1,1)</f>
        <v>275.43836383535393</v>
      </c>
      <c r="E14" s="7">
        <f>C14+_xlfn.FORECAST.ETS.CONFINT(A14,$B$2:$B$13,$A$2:$A$13,0.95,1,1)</f>
        <v>1361.2787470588105</v>
      </c>
    </row>
    <row r="15" spans="1:5" x14ac:dyDescent="0.4">
      <c r="A15" s="5">
        <v>45689</v>
      </c>
      <c r="C15" s="6">
        <f>_xlfn.FORECAST.ETS(A15,$B$2:$B$13,$A$2:$A$13,1,1)</f>
        <v>1088.7061583023765</v>
      </c>
      <c r="D15" s="7">
        <f>C15-_xlfn.FORECAST.ETS.CONFINT(A15,$B$2:$B$13,$A$2:$A$13,0.95,1,1)</f>
        <v>321.28486656435962</v>
      </c>
      <c r="E15" s="7">
        <f>C15+_xlfn.FORECAST.ETS.CONFINT(A15,$B$2:$B$13,$A$2:$A$13,0.95,1,1)</f>
        <v>1856.1274500403933</v>
      </c>
    </row>
    <row r="16" spans="1:5" x14ac:dyDescent="0.4">
      <c r="A16" s="5">
        <v>45717</v>
      </c>
      <c r="C16" s="6">
        <f>_xlfn.FORECAST.ETS(A16,$B$2:$B$13,$A$2:$A$13,1,1)</f>
        <v>1359.053761157671</v>
      </c>
      <c r="D16" s="7">
        <f>C16-_xlfn.FORECAST.ETS.CONFINT(A16,$B$2:$B$13,$A$2:$A$13,0.95,1,1)</f>
        <v>240.84837010029173</v>
      </c>
      <c r="E16" s="7">
        <f>C16+_xlfn.FORECAST.ETS.CONFINT(A16,$B$2:$B$13,$A$2:$A$13,0.95,1,1)</f>
        <v>2477.2591522150506</v>
      </c>
    </row>
    <row r="17" spans="1:5" x14ac:dyDescent="0.4">
      <c r="A17" s="5">
        <v>45747</v>
      </c>
      <c r="C17" s="6">
        <f>_xlfn.FORECAST.ETS(A17,$B$2:$B$13,$A$2:$A$13,1,1)</f>
        <v>1620.6804735982782</v>
      </c>
      <c r="D17" s="7">
        <f>C17-_xlfn.FORECAST.ETS.CONFINT(A17,$B$2:$B$13,$A$2:$A$13,0.95,1,1)</f>
        <v>75.37199124237668</v>
      </c>
      <c r="E17" s="7">
        <f>C17+_xlfn.FORECAST.ETS.CONFINT(A17,$B$2:$B$13,$A$2:$A$13,0.95,1,1)</f>
        <v>3165.9889559541798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328B5-0A83-4498-9735-DE55CDDA6295}">
  <dimension ref="A1:B15"/>
  <sheetViews>
    <sheetView workbookViewId="0"/>
  </sheetViews>
  <sheetFormatPr defaultRowHeight="18.75" x14ac:dyDescent="0.4"/>
  <cols>
    <col min="1" max="1" width="7.875" customWidth="1"/>
  </cols>
  <sheetData>
    <row r="1" spans="1:2" ht="19.5" x14ac:dyDescent="0.4">
      <c r="A1" s="3" t="s">
        <v>4</v>
      </c>
    </row>
    <row r="3" spans="1:2" x14ac:dyDescent="0.4">
      <c r="A3" s="2" t="s">
        <v>1</v>
      </c>
      <c r="B3" s="2" t="s">
        <v>3</v>
      </c>
    </row>
    <row r="4" spans="1:2" x14ac:dyDescent="0.4">
      <c r="A4" s="4">
        <v>45292</v>
      </c>
      <c r="B4" s="1">
        <v>1512</v>
      </c>
    </row>
    <row r="5" spans="1:2" x14ac:dyDescent="0.4">
      <c r="A5" s="4">
        <v>45323</v>
      </c>
      <c r="B5" s="1">
        <v>921</v>
      </c>
    </row>
    <row r="6" spans="1:2" x14ac:dyDescent="0.4">
      <c r="A6" s="4">
        <v>45352</v>
      </c>
      <c r="B6" s="1">
        <v>503</v>
      </c>
    </row>
    <row r="7" spans="1:2" x14ac:dyDescent="0.4">
      <c r="A7" s="4">
        <v>45383</v>
      </c>
      <c r="B7" s="1">
        <v>210</v>
      </c>
    </row>
    <row r="8" spans="1:2" x14ac:dyDescent="0.4">
      <c r="A8" s="4">
        <v>45413</v>
      </c>
      <c r="B8" s="1">
        <v>114</v>
      </c>
    </row>
    <row r="9" spans="1:2" x14ac:dyDescent="0.4">
      <c r="A9" s="4">
        <v>45444</v>
      </c>
      <c r="B9" s="1">
        <v>60</v>
      </c>
    </row>
    <row r="10" spans="1:2" x14ac:dyDescent="0.4">
      <c r="A10" s="4">
        <v>45474</v>
      </c>
      <c r="B10" s="1">
        <v>37</v>
      </c>
    </row>
    <row r="11" spans="1:2" x14ac:dyDescent="0.4">
      <c r="A11" s="4">
        <v>45505</v>
      </c>
      <c r="B11" s="1">
        <v>22</v>
      </c>
    </row>
    <row r="12" spans="1:2" x14ac:dyDescent="0.4">
      <c r="A12" s="4">
        <v>45536</v>
      </c>
      <c r="B12" s="1">
        <v>46</v>
      </c>
    </row>
    <row r="13" spans="1:2" x14ac:dyDescent="0.4">
      <c r="A13" s="4">
        <v>45566</v>
      </c>
      <c r="B13" s="1">
        <v>130</v>
      </c>
    </row>
    <row r="14" spans="1:2" x14ac:dyDescent="0.4">
      <c r="A14" s="4">
        <v>45597</v>
      </c>
      <c r="B14" s="1">
        <v>355</v>
      </c>
    </row>
    <row r="15" spans="1:2" x14ac:dyDescent="0.4">
      <c r="A15" s="4">
        <v>45627</v>
      </c>
      <c r="B15" s="1">
        <v>674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2023-11-05T05:07:51Z</dcterms:created>
  <dcterms:modified xsi:type="dcterms:W3CDTF">2024-04-30T04:26:15Z</dcterms:modified>
</cp:coreProperties>
</file>