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実習統計学_Python版\一校\一校送付文書と図\"/>
    </mc:Choice>
  </mc:AlternateContent>
  <xr:revisionPtr revIDLastSave="0" documentId="8_{729D90C9-D5EB-4F0A-B87B-0F63EE71EA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実習37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5" l="1"/>
  <c r="D13" i="5"/>
  <c r="D12" i="5"/>
  <c r="D9" i="5"/>
  <c r="D10" i="5" s="1"/>
  <c r="D16" i="5" l="1"/>
</calcChain>
</file>

<file path=xl/sharedStrings.xml><?xml version="1.0" encoding="utf-8"?>
<sst xmlns="http://schemas.openxmlformats.org/spreadsheetml/2006/main" count="11" uniqueCount="11">
  <si>
    <t>母平均</t>
    <rPh sb="0" eb="3">
      <t>ボヘイキン</t>
    </rPh>
    <phoneticPr fontId="1"/>
  </si>
  <si>
    <t>標本平均</t>
    <rPh sb="0" eb="2">
      <t>ヒョウホン</t>
    </rPh>
    <rPh sb="2" eb="4">
      <t>ヘイキン</t>
    </rPh>
    <phoneticPr fontId="1"/>
  </si>
  <si>
    <t>採択・棄却</t>
    <rPh sb="0" eb="2">
      <t>サイタク</t>
    </rPh>
    <rPh sb="3" eb="5">
      <t>キキャク</t>
    </rPh>
    <phoneticPr fontId="1"/>
  </si>
  <si>
    <t>（帰無仮説）</t>
    <rPh sb="1" eb="5">
      <t>キムカセツ</t>
    </rPh>
    <phoneticPr fontId="3"/>
  </si>
  <si>
    <t>有意水準</t>
    <rPh sb="0" eb="2">
      <t>ユウイ</t>
    </rPh>
    <rPh sb="2" eb="4">
      <t>スイジュン</t>
    </rPh>
    <phoneticPr fontId="1"/>
  </si>
  <si>
    <t>〔標本〕</t>
    <rPh sb="1" eb="3">
      <t>ヒョウホン</t>
    </rPh>
    <phoneticPr fontId="2"/>
  </si>
  <si>
    <t>標本の大きさ</t>
    <rPh sb="0" eb="2">
      <t>ヒョウホン</t>
    </rPh>
    <rPh sb="3" eb="4">
      <t>オオ</t>
    </rPh>
    <phoneticPr fontId="2"/>
  </si>
  <si>
    <r>
      <t>母平均の検定</t>
    </r>
    <r>
      <rPr>
        <sz val="11"/>
        <color theme="1"/>
        <rFont val="ＭＳ Ｐゴシック"/>
        <family val="3"/>
        <charset val="128"/>
        <scheme val="minor"/>
      </rPr>
      <t>(母分散未知)</t>
    </r>
    <rPh sb="0" eb="3">
      <t>ボヘイキン</t>
    </rPh>
    <rPh sb="4" eb="6">
      <t>ケンテイ</t>
    </rPh>
    <rPh sb="7" eb="10">
      <t>ボブンサン</t>
    </rPh>
    <rPh sb="10" eb="12">
      <t>ミチ</t>
    </rPh>
    <phoneticPr fontId="1"/>
  </si>
  <si>
    <r>
      <t>t</t>
    </r>
    <r>
      <rPr>
        <sz val="10"/>
        <color theme="1"/>
        <rFont val="ＭＳ Ｐ明朝"/>
        <family val="1"/>
        <charset val="128"/>
      </rPr>
      <t>値</t>
    </r>
    <rPh sb="1" eb="2">
      <t>アタイ</t>
    </rPh>
    <phoneticPr fontId="1"/>
  </si>
  <si>
    <t>棄却域端点</t>
    <rPh sb="0" eb="2">
      <t>キキャク</t>
    </rPh>
    <rPh sb="2" eb="3">
      <t>イキ</t>
    </rPh>
    <rPh sb="3" eb="5">
      <t>タンテン</t>
    </rPh>
    <phoneticPr fontId="1"/>
  </si>
  <si>
    <t>不偏標準偏差</t>
    <rPh sb="0" eb="2">
      <t>フヘン</t>
    </rPh>
    <rPh sb="2" eb="4">
      <t>ヒョウジュン</t>
    </rPh>
    <rPh sb="4" eb="6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</si>
</sst>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_ "/>
    <numFmt numFmtId="178" formatCode="0_);[Red]\(0\)"/>
    <numFmt numFmtId="179" formatCode="0.0_);[Red]\(0.0\)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 shrinkToFit="1"/>
    </xf>
    <xf numFmtId="9" fontId="0" fillId="0" borderId="0" xfId="0" applyNumberFormat="1">
      <alignment vertical="center"/>
    </xf>
    <xf numFmtId="9" fontId="0" fillId="2" borderId="2" xfId="0" applyNumberFormat="1" applyFill="1" applyBorder="1">
      <alignment vertical="center"/>
    </xf>
    <xf numFmtId="0" fontId="0" fillId="0" borderId="5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2" xfId="0" applyNumberFormat="1" applyBorder="1">
      <alignment vertical="center"/>
    </xf>
    <xf numFmtId="178" fontId="0" fillId="0" borderId="4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3" borderId="2" xfId="0" applyNumberFormat="1" applyFill="1" applyBorder="1">
      <alignment vertical="center"/>
    </xf>
    <xf numFmtId="0" fontId="0" fillId="0" borderId="4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9" fontId="0" fillId="0" borderId="2" xfId="0" applyNumberFormat="1" applyBorder="1">
      <alignment vertical="center"/>
    </xf>
    <xf numFmtId="179" fontId="0" fillId="0" borderId="4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542925</xdr:colOff>
          <xdr:row>11</xdr:row>
          <xdr:rowOff>9525</xdr:rowOff>
        </xdr:from>
        <xdr:to>
          <xdr:col>1</xdr:col>
          <xdr:colOff>685800</xdr:colOff>
          <xdr:row>11</xdr:row>
          <xdr:rowOff>171450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6"/>
  <sheetViews>
    <sheetView tabSelected="1" workbookViewId="0">
      <selection activeCell="D14" sqref="D14:E14"/>
    </sheetView>
  </sheetViews>
  <sheetFormatPr defaultRowHeight="13.5" x14ac:dyDescent="0.15"/>
  <cols>
    <col min="1" max="1" width="3.125" customWidth="1"/>
    <col min="2" max="11" width="5.625" customWidth="1"/>
    <col min="12" max="24" width="9.125" customWidth="1"/>
  </cols>
  <sheetData>
    <row r="1" spans="2:21" ht="18.75" customHeight="1" x14ac:dyDescent="0.15">
      <c r="B1" t="s">
        <v>7</v>
      </c>
    </row>
    <row r="2" spans="2:21" ht="13.5" customHeight="1" x14ac:dyDescent="0.15">
      <c r="U2" s="2"/>
    </row>
    <row r="3" spans="2:21" ht="15" customHeight="1" x14ac:dyDescent="0.15">
      <c r="B3" s="9" t="s">
        <v>0</v>
      </c>
      <c r="C3" s="10"/>
      <c r="D3" s="3">
        <v>4150</v>
      </c>
      <c r="E3" t="s">
        <v>3</v>
      </c>
      <c r="G3" s="1"/>
      <c r="I3" s="2"/>
      <c r="J3" s="2"/>
      <c r="K3" s="6"/>
      <c r="U3" s="2"/>
    </row>
    <row r="4" spans="2:21" ht="15" customHeight="1" x14ac:dyDescent="0.15">
      <c r="B4" s="14" t="s">
        <v>4</v>
      </c>
      <c r="C4" s="15"/>
      <c r="D4" s="7">
        <v>0.05</v>
      </c>
      <c r="E4" s="8"/>
      <c r="G4" s="1"/>
      <c r="I4" s="5"/>
      <c r="J4" s="5"/>
      <c r="K4" s="6"/>
      <c r="U4" s="2"/>
    </row>
    <row r="5" spans="2:21" ht="16.5" customHeight="1" x14ac:dyDescent="0.15">
      <c r="B5" t="s">
        <v>5</v>
      </c>
    </row>
    <row r="6" spans="2:21" ht="16.5" customHeight="1" x14ac:dyDescent="0.15">
      <c r="B6" s="4">
        <v>4850</v>
      </c>
      <c r="C6" s="4">
        <v>4750</v>
      </c>
      <c r="D6" s="4">
        <v>2890</v>
      </c>
      <c r="E6" s="4">
        <v>5820</v>
      </c>
      <c r="F6" s="4">
        <v>5170</v>
      </c>
      <c r="G6" s="4">
        <v>4160</v>
      </c>
      <c r="H6" s="4">
        <v>4960</v>
      </c>
      <c r="I6" s="4">
        <v>5260</v>
      </c>
      <c r="J6" s="4">
        <v>5010</v>
      </c>
      <c r="K6" s="4">
        <v>4130</v>
      </c>
    </row>
    <row r="7" spans="2:21" ht="16.5" customHeight="1" x14ac:dyDescent="0.15">
      <c r="B7" s="4">
        <v>5220</v>
      </c>
      <c r="C7" s="4">
        <v>4000</v>
      </c>
      <c r="D7" s="4">
        <v>5670</v>
      </c>
      <c r="E7" s="4">
        <v>4040</v>
      </c>
      <c r="F7" s="4">
        <v>5830</v>
      </c>
      <c r="G7" s="4">
        <v>4770</v>
      </c>
      <c r="H7" s="4">
        <v>4590</v>
      </c>
      <c r="I7" s="4">
        <v>3770</v>
      </c>
      <c r="J7" s="4">
        <v>5200</v>
      </c>
      <c r="K7" s="4">
        <v>4980</v>
      </c>
    </row>
    <row r="9" spans="2:21" ht="16.5" customHeight="1" x14ac:dyDescent="0.15">
      <c r="B9" s="9" t="s">
        <v>6</v>
      </c>
      <c r="C9" s="10"/>
      <c r="D9" s="11">
        <f>COUNT(B6:K7)</f>
        <v>20</v>
      </c>
      <c r="E9" s="12"/>
    </row>
    <row r="10" spans="2:21" ht="16.5" customHeight="1" x14ac:dyDescent="0.15">
      <c r="B10" s="13" t="s">
        <v>9</v>
      </c>
      <c r="C10" s="13"/>
      <c r="D10" s="20">
        <f>-_xlfn.T.INV(D4,D9-1)</f>
        <v>1.7291328115213698</v>
      </c>
      <c r="E10" s="21"/>
    </row>
    <row r="12" spans="2:21" ht="16.5" customHeight="1" x14ac:dyDescent="0.15">
      <c r="B12" s="16" t="s">
        <v>1</v>
      </c>
      <c r="C12" s="10"/>
      <c r="D12" s="24">
        <f>AVERAGE(B6:K7)</f>
        <v>4753.5</v>
      </c>
      <c r="E12" s="25"/>
    </row>
    <row r="13" spans="2:21" ht="16.5" customHeight="1" x14ac:dyDescent="0.15">
      <c r="B13" s="16" t="s">
        <v>10</v>
      </c>
      <c r="C13" s="10"/>
      <c r="D13" s="24">
        <f>_xlfn.STDEV.S(B6:K7)</f>
        <v>741.16036335635647</v>
      </c>
      <c r="E13" s="25"/>
    </row>
    <row r="14" spans="2:21" ht="16.5" customHeight="1" x14ac:dyDescent="0.15">
      <c r="B14" s="17" t="s">
        <v>8</v>
      </c>
      <c r="C14" s="10"/>
      <c r="D14" s="20">
        <f>(D12-$D$3)/(D13/SQRT(D9))</f>
        <v>3.6414980917491064</v>
      </c>
      <c r="E14" s="21"/>
    </row>
    <row r="15" spans="2:21" ht="14.25" thickBot="1" x14ac:dyDescent="0.2"/>
    <row r="16" spans="2:21" ht="16.5" customHeight="1" thickBot="1" x14ac:dyDescent="0.2">
      <c r="B16" s="18" t="s">
        <v>2</v>
      </c>
      <c r="C16" s="19"/>
      <c r="D16" s="22" t="str">
        <f>IF($D$10&lt;=D14,"棄却","採択")</f>
        <v>棄却</v>
      </c>
      <c r="E16" s="23"/>
    </row>
  </sheetData>
  <mergeCells count="14">
    <mergeCell ref="B13:C13"/>
    <mergeCell ref="B14:C14"/>
    <mergeCell ref="B16:C16"/>
    <mergeCell ref="D10:E10"/>
    <mergeCell ref="D12:E12"/>
    <mergeCell ref="D13:E13"/>
    <mergeCell ref="D14:E14"/>
    <mergeCell ref="D16:E16"/>
    <mergeCell ref="B12:C12"/>
    <mergeCell ref="B9:C9"/>
    <mergeCell ref="D9:E9"/>
    <mergeCell ref="B10:C10"/>
    <mergeCell ref="B3:C3"/>
    <mergeCell ref="B4:C4"/>
  </mergeCells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4098" r:id="rId3">
          <objectPr defaultSize="0" autoPict="0" r:id="rId4">
            <anchor moveWithCells="1" sizeWithCells="1">
              <from>
                <xdr:col>1</xdr:col>
                <xdr:colOff>542925</xdr:colOff>
                <xdr:row>11</xdr:row>
                <xdr:rowOff>9525</xdr:rowOff>
              </from>
              <to>
                <xdr:col>1</xdr:col>
                <xdr:colOff>685800</xdr:colOff>
                <xdr:row>11</xdr:row>
                <xdr:rowOff>171450</xdr:rowOff>
              </to>
            </anchor>
          </objectPr>
        </oleObject>
      </mc:Choice>
      <mc:Fallback>
        <oleObject progId="Equation.3" shapeId="4098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2010-08-15T08:20:39Z</dcterms:created>
  <dcterms:modified xsi:type="dcterms:W3CDTF">2022-12-19T16:18:34Z</dcterms:modified>
</cp:coreProperties>
</file>