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著書・総説・解説\「リスク解析入門」\提出Ex\"/>
    </mc:Choice>
  </mc:AlternateContent>
  <xr:revisionPtr revIDLastSave="0" documentId="13_ncr:1_{1602309B-5CC2-42BD-A734-5F5F2B452DEA}" xr6:coauthVersionLast="47" xr6:coauthVersionMax="47" xr10:uidLastSave="{00000000-0000-0000-0000-000000000000}"/>
  <bookViews>
    <workbookView xWindow="-108" yWindow="-108" windowWidth="23256" windowHeight="12456" xr2:uid="{C7CDDC19-93DF-477A-A28C-65EE8C8C17DC}"/>
  </bookViews>
  <sheets>
    <sheet name="Ex2-1 PERT" sheetId="1" r:id="rId1"/>
  </sheets>
  <definedNames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ChangeThreshold">0.01</definedName>
    <definedName name="TopRankOnlyInputsOverThreshold" hidden="1">TRUE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"アクティブなワークブック"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TRUE</definedName>
    <definedName name="TopRankTornadoGraphs" hidden="1">TRUE</definedName>
    <definedName name="TopRankUpdateDisplay" hidden="1">FALSE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B8" i="1"/>
  <c r="B9" i="1" s="1"/>
  <c r="J5" i="1"/>
  <c r="G5" i="1"/>
  <c r="G4" i="1" s="1"/>
  <c r="K4" i="1"/>
  <c r="J4" i="1"/>
  <c r="B10" i="1" l="1"/>
  <c r="G3" i="1"/>
  <c r="C10" i="1" l="1"/>
  <c r="B11" i="1"/>
  <c r="C8" i="1"/>
  <c r="C9" i="1"/>
  <c r="B12" i="1" l="1"/>
  <c r="C11" i="1"/>
  <c r="B13" i="1" l="1"/>
  <c r="C12" i="1"/>
  <c r="B14" i="1" l="1"/>
  <c r="C13" i="1"/>
  <c r="C14" i="1" l="1"/>
  <c r="B15" i="1"/>
  <c r="B16" i="1" l="1"/>
  <c r="C15" i="1"/>
  <c r="B17" i="1" l="1"/>
  <c r="C16" i="1"/>
  <c r="B18" i="1" l="1"/>
  <c r="C17" i="1"/>
  <c r="C18" i="1" l="1"/>
  <c r="B19" i="1"/>
  <c r="B20" i="1" l="1"/>
  <c r="C19" i="1"/>
  <c r="B21" i="1" l="1"/>
  <c r="C20" i="1"/>
  <c r="B22" i="1" l="1"/>
  <c r="C21" i="1"/>
  <c r="C22" i="1" l="1"/>
  <c r="B23" i="1"/>
  <c r="B24" i="1" l="1"/>
  <c r="C23" i="1"/>
  <c r="B25" i="1" l="1"/>
  <c r="C24" i="1"/>
  <c r="B26" i="1" l="1"/>
  <c r="C25" i="1"/>
  <c r="C26" i="1" l="1"/>
  <c r="B27" i="1"/>
  <c r="B28" i="1" l="1"/>
  <c r="C27" i="1"/>
  <c r="B29" i="1" l="1"/>
  <c r="C28" i="1"/>
  <c r="B30" i="1" l="1"/>
  <c r="C29" i="1"/>
  <c r="C30" i="1" l="1"/>
  <c r="B31" i="1"/>
  <c r="B32" i="1" l="1"/>
  <c r="C31" i="1"/>
  <c r="B33" i="1" l="1"/>
  <c r="C32" i="1"/>
  <c r="B34" i="1" l="1"/>
  <c r="C33" i="1"/>
  <c r="C34" i="1" l="1"/>
  <c r="B35" i="1"/>
  <c r="B36" i="1" l="1"/>
  <c r="C35" i="1"/>
  <c r="B37" i="1" l="1"/>
  <c r="C36" i="1"/>
  <c r="B38" i="1" l="1"/>
  <c r="C37" i="1"/>
  <c r="C38" i="1" l="1"/>
  <c r="B39" i="1"/>
  <c r="B40" i="1" l="1"/>
  <c r="C39" i="1"/>
  <c r="B41" i="1" l="1"/>
  <c r="C40" i="1"/>
  <c r="B42" i="1" l="1"/>
  <c r="C41" i="1"/>
  <c r="C42" i="1" l="1"/>
  <c r="B43" i="1"/>
  <c r="B44" i="1" l="1"/>
  <c r="C43" i="1"/>
  <c r="B45" i="1" l="1"/>
  <c r="C44" i="1"/>
  <c r="B46" i="1" l="1"/>
  <c r="C45" i="1"/>
  <c r="C46" i="1" l="1"/>
  <c r="B47" i="1"/>
  <c r="B48" i="1" l="1"/>
  <c r="C47" i="1"/>
  <c r="B49" i="1" l="1"/>
  <c r="C48" i="1"/>
  <c r="B50" i="1" l="1"/>
  <c r="C49" i="1"/>
  <c r="C50" i="1" l="1"/>
  <c r="B51" i="1"/>
  <c r="B52" i="1" l="1"/>
  <c r="C51" i="1"/>
  <c r="B53" i="1" l="1"/>
  <c r="C52" i="1"/>
  <c r="B54" i="1" l="1"/>
  <c r="C53" i="1"/>
  <c r="C54" i="1" l="1"/>
  <c r="B55" i="1"/>
  <c r="B56" i="1" l="1"/>
  <c r="C55" i="1"/>
  <c r="B57" i="1" l="1"/>
  <c r="C56" i="1"/>
  <c r="B58" i="1" l="1"/>
  <c r="C57" i="1"/>
  <c r="C58" i="1" l="1"/>
  <c r="B59" i="1"/>
  <c r="B60" i="1" l="1"/>
  <c r="C59" i="1"/>
  <c r="B61" i="1" l="1"/>
  <c r="C60" i="1"/>
  <c r="B62" i="1" l="1"/>
  <c r="C61" i="1"/>
  <c r="C62" i="1" l="1"/>
  <c r="B63" i="1"/>
  <c r="B64" i="1" l="1"/>
  <c r="C63" i="1"/>
  <c r="B65" i="1" l="1"/>
  <c r="C64" i="1"/>
  <c r="B66" i="1" l="1"/>
  <c r="C65" i="1"/>
  <c r="C66" i="1" l="1"/>
  <c r="B67" i="1"/>
  <c r="B68" i="1" l="1"/>
  <c r="C67" i="1"/>
  <c r="B69" i="1" l="1"/>
  <c r="C68" i="1"/>
  <c r="B70" i="1" l="1"/>
  <c r="C69" i="1"/>
  <c r="C70" i="1" l="1"/>
  <c r="B71" i="1"/>
  <c r="B72" i="1" l="1"/>
  <c r="C71" i="1"/>
  <c r="B73" i="1" l="1"/>
  <c r="C72" i="1"/>
  <c r="B74" i="1" l="1"/>
  <c r="C73" i="1"/>
  <c r="C74" i="1" l="1"/>
  <c r="B75" i="1"/>
  <c r="B76" i="1" l="1"/>
  <c r="C75" i="1"/>
  <c r="B77" i="1" l="1"/>
  <c r="C76" i="1"/>
  <c r="B78" i="1" l="1"/>
  <c r="C77" i="1"/>
  <c r="C78" i="1" l="1"/>
  <c r="B79" i="1"/>
  <c r="B80" i="1" l="1"/>
  <c r="C79" i="1"/>
  <c r="B81" i="1" l="1"/>
  <c r="C80" i="1"/>
  <c r="B82" i="1" l="1"/>
  <c r="C81" i="1"/>
  <c r="C82" i="1" l="1"/>
  <c r="B83" i="1"/>
  <c r="B84" i="1" l="1"/>
  <c r="C83" i="1"/>
  <c r="B85" i="1" l="1"/>
  <c r="C84" i="1"/>
  <c r="B86" i="1" l="1"/>
  <c r="C85" i="1"/>
  <c r="C86" i="1" l="1"/>
  <c r="B87" i="1"/>
  <c r="B88" i="1" l="1"/>
  <c r="C87" i="1"/>
  <c r="B89" i="1" l="1"/>
  <c r="C88" i="1"/>
  <c r="B90" i="1" l="1"/>
  <c r="C89" i="1"/>
  <c r="C90" i="1" l="1"/>
  <c r="B91" i="1"/>
  <c r="B92" i="1" l="1"/>
  <c r="C91" i="1"/>
  <c r="B93" i="1" l="1"/>
  <c r="C92" i="1"/>
  <c r="B94" i="1" l="1"/>
  <c r="C93" i="1"/>
  <c r="C94" i="1" l="1"/>
  <c r="B95" i="1"/>
  <c r="C95" i="1" l="1"/>
  <c r="B96" i="1"/>
  <c r="B97" i="1" l="1"/>
  <c r="C96" i="1"/>
  <c r="B98" i="1" l="1"/>
  <c r="C97" i="1"/>
  <c r="C98" i="1" l="1"/>
  <c r="B99" i="1"/>
  <c r="C99" i="1" l="1"/>
  <c r="B100" i="1"/>
  <c r="B101" i="1" l="1"/>
  <c r="C100" i="1"/>
  <c r="B102" i="1" l="1"/>
  <c r="C101" i="1"/>
  <c r="C102" i="1" l="1"/>
  <c r="B103" i="1"/>
  <c r="C103" i="1" l="1"/>
  <c r="B104" i="1"/>
  <c r="B105" i="1" l="1"/>
  <c r="C104" i="1"/>
  <c r="B106" i="1" l="1"/>
  <c r="C105" i="1"/>
  <c r="C106" i="1" l="1"/>
  <c r="B107" i="1"/>
  <c r="B108" i="1" l="1"/>
  <c r="C107" i="1"/>
  <c r="B109" i="1" l="1"/>
  <c r="C108" i="1"/>
  <c r="B110" i="1" l="1"/>
  <c r="C109" i="1"/>
  <c r="C110" i="1" l="1"/>
  <c r="B111" i="1"/>
  <c r="C111" i="1" l="1"/>
  <c r="B112" i="1"/>
  <c r="B113" i="1" l="1"/>
  <c r="C112" i="1"/>
  <c r="B114" i="1" l="1"/>
  <c r="C113" i="1"/>
  <c r="C114" i="1" l="1"/>
  <c r="B115" i="1"/>
  <c r="C115" i="1" l="1"/>
  <c r="B116" i="1"/>
  <c r="B117" i="1" l="1"/>
  <c r="C116" i="1"/>
  <c r="B118" i="1" l="1"/>
  <c r="C117" i="1"/>
  <c r="C118" i="1" l="1"/>
  <c r="B119" i="1"/>
  <c r="C119" i="1" l="1"/>
  <c r="B120" i="1"/>
  <c r="B121" i="1" l="1"/>
  <c r="C120" i="1"/>
  <c r="B122" i="1" l="1"/>
  <c r="C121" i="1"/>
  <c r="C122" i="1" l="1"/>
  <c r="B123" i="1"/>
  <c r="C123" i="1" l="1"/>
  <c r="B124" i="1"/>
  <c r="B125" i="1" l="1"/>
  <c r="C124" i="1"/>
  <c r="B126" i="1" l="1"/>
  <c r="C125" i="1"/>
  <c r="C126" i="1" l="1"/>
  <c r="B127" i="1"/>
  <c r="C127" i="1" l="1"/>
  <c r="B128" i="1"/>
  <c r="B129" i="1" l="1"/>
  <c r="C128" i="1"/>
  <c r="B130" i="1" l="1"/>
  <c r="C129" i="1"/>
  <c r="C130" i="1" l="1"/>
  <c r="B131" i="1"/>
  <c r="C131" i="1" l="1"/>
  <c r="B132" i="1"/>
  <c r="B133" i="1" l="1"/>
  <c r="C132" i="1"/>
  <c r="B134" i="1" l="1"/>
  <c r="C133" i="1"/>
  <c r="C134" i="1" l="1"/>
  <c r="B135" i="1"/>
  <c r="C135" i="1" l="1"/>
  <c r="B136" i="1"/>
  <c r="B137" i="1" l="1"/>
  <c r="C136" i="1"/>
  <c r="B138" i="1" l="1"/>
  <c r="C137" i="1"/>
  <c r="C138" i="1" l="1"/>
  <c r="B139" i="1"/>
  <c r="C139" i="1" l="1"/>
  <c r="B140" i="1"/>
  <c r="B141" i="1" l="1"/>
  <c r="C140" i="1"/>
  <c r="B142" i="1" l="1"/>
  <c r="C141" i="1"/>
  <c r="C142" i="1" l="1"/>
  <c r="B143" i="1"/>
  <c r="C143" i="1" l="1"/>
  <c r="B144" i="1"/>
  <c r="B145" i="1" l="1"/>
  <c r="C144" i="1"/>
  <c r="B146" i="1" l="1"/>
  <c r="C145" i="1"/>
  <c r="C146" i="1" l="1"/>
  <c r="B147" i="1"/>
  <c r="B148" i="1" l="1"/>
  <c r="C147" i="1"/>
  <c r="B149" i="1" l="1"/>
  <c r="C148" i="1"/>
  <c r="B150" i="1" l="1"/>
  <c r="C149" i="1"/>
  <c r="C150" i="1" l="1"/>
  <c r="B151" i="1"/>
  <c r="C151" i="1" l="1"/>
  <c r="B152" i="1"/>
  <c r="B153" i="1" l="1"/>
  <c r="C152" i="1"/>
  <c r="B154" i="1" l="1"/>
  <c r="C153" i="1"/>
  <c r="C154" i="1" l="1"/>
  <c r="B155" i="1"/>
  <c r="C155" i="1" l="1"/>
  <c r="B156" i="1"/>
  <c r="B157" i="1" l="1"/>
  <c r="C156" i="1"/>
  <c r="B158" i="1" l="1"/>
  <c r="C157" i="1"/>
  <c r="C158" i="1" l="1"/>
  <c r="B159" i="1"/>
  <c r="C159" i="1" l="1"/>
  <c r="B160" i="1"/>
  <c r="B161" i="1" l="1"/>
  <c r="C160" i="1"/>
  <c r="B162" i="1" l="1"/>
  <c r="C161" i="1"/>
  <c r="C162" i="1" l="1"/>
  <c r="B163" i="1"/>
  <c r="C163" i="1" l="1"/>
  <c r="B164" i="1"/>
  <c r="B165" i="1" l="1"/>
  <c r="C164" i="1"/>
  <c r="B166" i="1" l="1"/>
  <c r="C165" i="1"/>
  <c r="C166" i="1" l="1"/>
  <c r="B167" i="1"/>
  <c r="C167" i="1" l="1"/>
  <c r="B168" i="1"/>
  <c r="B169" i="1" l="1"/>
  <c r="C168" i="1"/>
  <c r="B170" i="1" l="1"/>
  <c r="C169" i="1"/>
  <c r="C170" i="1" l="1"/>
  <c r="B171" i="1"/>
  <c r="B172" i="1" l="1"/>
  <c r="C171" i="1"/>
  <c r="B173" i="1" l="1"/>
  <c r="C172" i="1"/>
  <c r="B174" i="1" l="1"/>
  <c r="C173" i="1"/>
  <c r="C174" i="1" l="1"/>
  <c r="B175" i="1"/>
  <c r="C175" i="1" l="1"/>
  <c r="B176" i="1"/>
  <c r="B177" i="1" l="1"/>
  <c r="C176" i="1"/>
  <c r="B178" i="1" l="1"/>
  <c r="C177" i="1"/>
  <c r="C178" i="1" l="1"/>
  <c r="B179" i="1"/>
  <c r="C179" i="1" l="1"/>
  <c r="B180" i="1"/>
  <c r="B181" i="1" l="1"/>
  <c r="C180" i="1"/>
  <c r="B182" i="1" l="1"/>
  <c r="C181" i="1"/>
  <c r="C182" i="1" l="1"/>
  <c r="B183" i="1"/>
  <c r="B184" i="1" l="1"/>
  <c r="C183" i="1"/>
  <c r="B185" i="1" l="1"/>
  <c r="C184" i="1"/>
  <c r="B186" i="1" l="1"/>
  <c r="C185" i="1"/>
  <c r="C186" i="1" l="1"/>
  <c r="B187" i="1"/>
  <c r="C187" i="1" l="1"/>
  <c r="B188" i="1"/>
  <c r="B189" i="1" l="1"/>
  <c r="C188" i="1"/>
  <c r="B190" i="1" l="1"/>
  <c r="C189" i="1"/>
  <c r="C190" i="1" l="1"/>
  <c r="B191" i="1"/>
  <c r="C191" i="1" l="1"/>
  <c r="B192" i="1"/>
  <c r="B193" i="1" l="1"/>
  <c r="C192" i="1"/>
  <c r="B194" i="1" l="1"/>
  <c r="C193" i="1"/>
  <c r="C194" i="1" l="1"/>
  <c r="B195" i="1"/>
  <c r="B196" i="1" l="1"/>
  <c r="C195" i="1"/>
  <c r="B197" i="1" l="1"/>
  <c r="C196" i="1"/>
  <c r="B198" i="1" l="1"/>
  <c r="C197" i="1"/>
  <c r="C198" i="1" l="1"/>
  <c r="B199" i="1"/>
  <c r="B200" i="1" l="1"/>
  <c r="C199" i="1"/>
  <c r="B201" i="1" l="1"/>
  <c r="C200" i="1"/>
  <c r="B202" i="1" l="1"/>
  <c r="C201" i="1"/>
  <c r="C202" i="1" l="1"/>
  <c r="B203" i="1"/>
  <c r="C203" i="1" l="1"/>
  <c r="B204" i="1"/>
  <c r="B205" i="1" l="1"/>
  <c r="C204" i="1"/>
  <c r="B206" i="1" l="1"/>
  <c r="C205" i="1"/>
  <c r="C206" i="1" l="1"/>
  <c r="B207" i="1"/>
  <c r="C20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hifuj</author>
  </authors>
  <commentList>
    <comment ref="G6" authorId="0" shapeId="0" xr:uid="{E44D111C-A282-4113-833D-25F143BC2985}">
      <text>
        <r>
          <rPr>
            <b/>
            <sz val="14"/>
            <color indexed="81"/>
            <rFont val="MS P ゴシック"/>
            <family val="3"/>
            <charset val="128"/>
          </rPr>
          <t xml:space="preserve">From R:
Beta function
</t>
        </r>
      </text>
    </comment>
  </commentList>
</comments>
</file>

<file path=xl/sharedStrings.xml><?xml version="1.0" encoding="utf-8"?>
<sst xmlns="http://schemas.openxmlformats.org/spreadsheetml/2006/main" count="11" uniqueCount="10">
  <si>
    <t>PERT</t>
    <phoneticPr fontId="2"/>
  </si>
  <si>
    <t>Triangle</t>
    <phoneticPr fontId="2"/>
  </si>
  <si>
    <t>a</t>
    <phoneticPr fontId="2"/>
  </si>
  <si>
    <t>alpha1</t>
    <phoneticPr fontId="2"/>
  </si>
  <si>
    <t>b</t>
    <phoneticPr fontId="2"/>
  </si>
  <si>
    <t>alpha2</t>
    <phoneticPr fontId="2"/>
  </si>
  <si>
    <t>c</t>
    <phoneticPr fontId="2"/>
  </si>
  <si>
    <t xml:space="preserve"> mean</t>
    <phoneticPr fontId="2"/>
  </si>
  <si>
    <t>x</t>
    <phoneticPr fontId="2"/>
  </si>
  <si>
    <t>beta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</si>
</sst>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>
      <alignment vertical="center"/>
    </xf>
    <xf numFmtId="0" fontId="1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35673665791777"/>
          <c:y val="4.8819262175561387E-2"/>
          <c:w val="0.73693503937007887"/>
          <c:h val="0.7196686351706036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'Ex2-1 PERT'!$C$6</c:f>
              <c:strCache>
                <c:ptCount val="1"/>
                <c:pt idx="0">
                  <c:v>PERT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'Ex2-1 PERT'!$B$7:$B$207</c:f>
              <c:numCache>
                <c:formatCode>General</c:formatCode>
                <c:ptCount val="2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</c:numCache>
            </c:numRef>
          </c:xVal>
          <c:yVal>
            <c:numRef>
              <c:f>'Ex2-1 PERT'!$C$7:$C$207</c:f>
              <c:numCache>
                <c:formatCode>General</c:formatCode>
                <c:ptCount val="201"/>
                <c:pt idx="0">
                  <c:v>0</c:v>
                </c:pt>
                <c:pt idx="1">
                  <c:v>4.9253743749999987E-3</c:v>
                </c:pt>
                <c:pt idx="2">
                  <c:v>9.7029900000000016E-3</c:v>
                </c:pt>
                <c:pt idx="3">
                  <c:v>1.4335074375000001E-2</c:v>
                </c:pt>
                <c:pt idx="4">
                  <c:v>1.8823840000000008E-2</c:v>
                </c:pt>
                <c:pt idx="5">
                  <c:v>2.3171484374999999E-2</c:v>
                </c:pt>
                <c:pt idx="6">
                  <c:v>2.7380189999999992E-2</c:v>
                </c:pt>
                <c:pt idx="7">
                  <c:v>3.1452124375000001E-2</c:v>
                </c:pt>
                <c:pt idx="8">
                  <c:v>3.5389439999999994E-2</c:v>
                </c:pt>
                <c:pt idx="9">
                  <c:v>3.9194274375000011E-2</c:v>
                </c:pt>
                <c:pt idx="10">
                  <c:v>4.286874999999999E-2</c:v>
                </c:pt>
                <c:pt idx="11">
                  <c:v>4.641497437499998E-2</c:v>
                </c:pt>
                <c:pt idx="12">
                  <c:v>4.9835040000000011E-2</c:v>
                </c:pt>
                <c:pt idx="13">
                  <c:v>5.3131024374999988E-2</c:v>
                </c:pt>
                <c:pt idx="14">
                  <c:v>5.6304990000000013E-2</c:v>
                </c:pt>
                <c:pt idx="15">
                  <c:v>5.9358984375000007E-2</c:v>
                </c:pt>
                <c:pt idx="16">
                  <c:v>6.2295039999999989E-2</c:v>
                </c:pt>
                <c:pt idx="17">
                  <c:v>6.5115174375000029E-2</c:v>
                </c:pt>
                <c:pt idx="18">
                  <c:v>6.7821389999999995E-2</c:v>
                </c:pt>
                <c:pt idx="19">
                  <c:v>7.0415674374999987E-2</c:v>
                </c:pt>
                <c:pt idx="20">
                  <c:v>7.2900000000000006E-2</c:v>
                </c:pt>
                <c:pt idx="21">
                  <c:v>7.5276324374999995E-2</c:v>
                </c:pt>
                <c:pt idx="22">
                  <c:v>7.7546590000000026E-2</c:v>
                </c:pt>
                <c:pt idx="23">
                  <c:v>7.9712724375000016E-2</c:v>
                </c:pt>
                <c:pt idx="24">
                  <c:v>8.1776639999999998E-2</c:v>
                </c:pt>
                <c:pt idx="25">
                  <c:v>8.3740234375000042E-2</c:v>
                </c:pt>
                <c:pt idx="26">
                  <c:v>8.5605390000000003E-2</c:v>
                </c:pt>
                <c:pt idx="27">
                  <c:v>8.7373974374999996E-2</c:v>
                </c:pt>
                <c:pt idx="28">
                  <c:v>8.9047840000000031E-2</c:v>
                </c:pt>
                <c:pt idx="29">
                  <c:v>9.0628824374999986E-2</c:v>
                </c:pt>
                <c:pt idx="30">
                  <c:v>9.2118750000000041E-2</c:v>
                </c:pt>
                <c:pt idx="31">
                  <c:v>9.3519424375000021E-2</c:v>
                </c:pt>
                <c:pt idx="32">
                  <c:v>9.4832639999999996E-2</c:v>
                </c:pt>
                <c:pt idx="33">
                  <c:v>9.6060174375000043E-2</c:v>
                </c:pt>
                <c:pt idx="34">
                  <c:v>9.7203790000000012E-2</c:v>
                </c:pt>
                <c:pt idx="35">
                  <c:v>9.8265234375000038E-2</c:v>
                </c:pt>
                <c:pt idx="36">
                  <c:v>9.9246240000000041E-2</c:v>
                </c:pt>
                <c:pt idx="37">
                  <c:v>0.10014852437499999</c:v>
                </c:pt>
                <c:pt idx="38">
                  <c:v>0.10097379000000005</c:v>
                </c:pt>
                <c:pt idx="39">
                  <c:v>0.101723724375</c:v>
                </c:pt>
                <c:pt idx="40">
                  <c:v>0.1024</c:v>
                </c:pt>
                <c:pt idx="41">
                  <c:v>0.10300427437499998</c:v>
                </c:pt>
                <c:pt idx="42">
                  <c:v>0.10353818999999999</c:v>
                </c:pt>
                <c:pt idx="43">
                  <c:v>0.10400337437499999</c:v>
                </c:pt>
                <c:pt idx="44">
                  <c:v>0.10440144</c:v>
                </c:pt>
                <c:pt idx="45">
                  <c:v>0.10473398437500001</c:v>
                </c:pt>
                <c:pt idx="46">
                  <c:v>0.10500259000000001</c:v>
                </c:pt>
                <c:pt idx="47">
                  <c:v>0.10520882437499998</c:v>
                </c:pt>
                <c:pt idx="48">
                  <c:v>0.10535423999999997</c:v>
                </c:pt>
                <c:pt idx="49">
                  <c:v>0.10544037437499998</c:v>
                </c:pt>
                <c:pt idx="50">
                  <c:v>0.10546875</c:v>
                </c:pt>
                <c:pt idx="51">
                  <c:v>0.10544087437499998</c:v>
                </c:pt>
                <c:pt idx="52">
                  <c:v>0.10535823999999999</c:v>
                </c:pt>
                <c:pt idx="53">
                  <c:v>0.10522232437500001</c:v>
                </c:pt>
                <c:pt idx="54">
                  <c:v>0.10503458999999998</c:v>
                </c:pt>
                <c:pt idx="55">
                  <c:v>0.104796484375</c:v>
                </c:pt>
                <c:pt idx="56">
                  <c:v>0.10450944</c:v>
                </c:pt>
                <c:pt idx="57">
                  <c:v>0.104174874375</c:v>
                </c:pt>
                <c:pt idx="58">
                  <c:v>0.10379419000000002</c:v>
                </c:pt>
                <c:pt idx="59">
                  <c:v>0.10336877437500001</c:v>
                </c:pt>
                <c:pt idx="60">
                  <c:v>0.10290000000000002</c:v>
                </c:pt>
                <c:pt idx="61">
                  <c:v>0.10238922437500002</c:v>
                </c:pt>
                <c:pt idx="62">
                  <c:v>0.10183779000000003</c:v>
                </c:pt>
                <c:pt idx="63">
                  <c:v>0.10124702437500004</c:v>
                </c:pt>
                <c:pt idx="64">
                  <c:v>0.10061824000000004</c:v>
                </c:pt>
                <c:pt idx="65">
                  <c:v>9.995273437500006E-2</c:v>
                </c:pt>
                <c:pt idx="66">
                  <c:v>9.9251790000000034E-2</c:v>
                </c:pt>
                <c:pt idx="67">
                  <c:v>9.8516674375000057E-2</c:v>
                </c:pt>
                <c:pt idx="68">
                  <c:v>9.7748640000000067E-2</c:v>
                </c:pt>
                <c:pt idx="69">
                  <c:v>9.6948924375000065E-2</c:v>
                </c:pt>
                <c:pt idx="70">
                  <c:v>9.6118750000000072E-2</c:v>
                </c:pt>
                <c:pt idx="71">
                  <c:v>9.5259324375000093E-2</c:v>
                </c:pt>
                <c:pt idx="72">
                  <c:v>9.4371840000000096E-2</c:v>
                </c:pt>
                <c:pt idx="73">
                  <c:v>9.3457474375000099E-2</c:v>
                </c:pt>
                <c:pt idx="74">
                  <c:v>9.2517390000000088E-2</c:v>
                </c:pt>
                <c:pt idx="75">
                  <c:v>9.1552734375000097E-2</c:v>
                </c:pt>
                <c:pt idx="76">
                  <c:v>9.0564640000000113E-2</c:v>
                </c:pt>
                <c:pt idx="77">
                  <c:v>8.9554224375000102E-2</c:v>
                </c:pt>
                <c:pt idx="78">
                  <c:v>8.8522590000000109E-2</c:v>
                </c:pt>
                <c:pt idx="79">
                  <c:v>8.7470824375000117E-2</c:v>
                </c:pt>
                <c:pt idx="80">
                  <c:v>8.6400000000000129E-2</c:v>
                </c:pt>
                <c:pt idx="81">
                  <c:v>8.5311174375000118E-2</c:v>
                </c:pt>
                <c:pt idx="82">
                  <c:v>8.420539000000013E-2</c:v>
                </c:pt>
                <c:pt idx="83">
                  <c:v>8.3083674375000152E-2</c:v>
                </c:pt>
                <c:pt idx="84">
                  <c:v>8.1947040000000138E-2</c:v>
                </c:pt>
                <c:pt idx="85">
                  <c:v>8.0796484375000185E-2</c:v>
                </c:pt>
                <c:pt idx="86">
                  <c:v>7.9632990000000167E-2</c:v>
                </c:pt>
                <c:pt idx="87">
                  <c:v>7.8457524375000184E-2</c:v>
                </c:pt>
                <c:pt idx="88">
                  <c:v>7.727104000000018E-2</c:v>
                </c:pt>
                <c:pt idx="89">
                  <c:v>7.6074474375000187E-2</c:v>
                </c:pt>
                <c:pt idx="90">
                  <c:v>7.4868750000000206E-2</c:v>
                </c:pt>
                <c:pt idx="91">
                  <c:v>7.3654774375000204E-2</c:v>
                </c:pt>
                <c:pt idx="92">
                  <c:v>7.243344000000021E-2</c:v>
                </c:pt>
                <c:pt idx="93">
                  <c:v>7.1205624375000207E-2</c:v>
                </c:pt>
                <c:pt idx="94">
                  <c:v>6.9972190000000198E-2</c:v>
                </c:pt>
                <c:pt idx="95">
                  <c:v>6.8733984375000223E-2</c:v>
                </c:pt>
                <c:pt idx="96">
                  <c:v>6.7491840000000233E-2</c:v>
                </c:pt>
                <c:pt idx="97">
                  <c:v>6.6246574375000242E-2</c:v>
                </c:pt>
                <c:pt idx="98">
                  <c:v>6.4998990000000242E-2</c:v>
                </c:pt>
                <c:pt idx="99">
                  <c:v>6.3749874375000237E-2</c:v>
                </c:pt>
                <c:pt idx="100">
                  <c:v>6.250000000000025E-2</c:v>
                </c:pt>
                <c:pt idx="101">
                  <c:v>6.1250124375000242E-2</c:v>
                </c:pt>
                <c:pt idx="102">
                  <c:v>6.0000990000000247E-2</c:v>
                </c:pt>
                <c:pt idx="103">
                  <c:v>5.8753324375000256E-2</c:v>
                </c:pt>
                <c:pt idx="104">
                  <c:v>5.7507840000000268E-2</c:v>
                </c:pt>
                <c:pt idx="105">
                  <c:v>5.6265234375000257E-2</c:v>
                </c:pt>
                <c:pt idx="106">
                  <c:v>5.5026190000000266E-2</c:v>
                </c:pt>
                <c:pt idx="107">
                  <c:v>5.379137437500027E-2</c:v>
                </c:pt>
                <c:pt idx="108">
                  <c:v>5.2561440000000278E-2</c:v>
                </c:pt>
                <c:pt idx="109">
                  <c:v>5.1337024375000262E-2</c:v>
                </c:pt>
                <c:pt idx="110">
                  <c:v>5.0118750000000274E-2</c:v>
                </c:pt>
                <c:pt idx="111">
                  <c:v>4.8907224375000287E-2</c:v>
                </c:pt>
                <c:pt idx="112">
                  <c:v>4.770304000000028E-2</c:v>
                </c:pt>
                <c:pt idx="113">
                  <c:v>4.6506774375000288E-2</c:v>
                </c:pt>
                <c:pt idx="114">
                  <c:v>4.5318990000000288E-2</c:v>
                </c:pt>
                <c:pt idx="115">
                  <c:v>4.4140234375000288E-2</c:v>
                </c:pt>
                <c:pt idx="116">
                  <c:v>4.2971040000000293E-2</c:v>
                </c:pt>
                <c:pt idx="117">
                  <c:v>4.1811924375000288E-2</c:v>
                </c:pt>
                <c:pt idx="118">
                  <c:v>4.0663390000000292E-2</c:v>
                </c:pt>
                <c:pt idx="119">
                  <c:v>3.9525924375000299E-2</c:v>
                </c:pt>
                <c:pt idx="120">
                  <c:v>3.8400000000000295E-2</c:v>
                </c:pt>
                <c:pt idx="121">
                  <c:v>3.7286074375000304E-2</c:v>
                </c:pt>
                <c:pt idx="122">
                  <c:v>3.6184590000000301E-2</c:v>
                </c:pt>
                <c:pt idx="123">
                  <c:v>3.5095974375000297E-2</c:v>
                </c:pt>
                <c:pt idx="124">
                  <c:v>3.4020640000000296E-2</c:v>
                </c:pt>
                <c:pt idx="125">
                  <c:v>3.2958984375000298E-2</c:v>
                </c:pt>
                <c:pt idx="126">
                  <c:v>3.1911390000000289E-2</c:v>
                </c:pt>
                <c:pt idx="127">
                  <c:v>3.0878224375000294E-2</c:v>
                </c:pt>
                <c:pt idx="128">
                  <c:v>2.9859840000000294E-2</c:v>
                </c:pt>
                <c:pt idx="129">
                  <c:v>2.8856574375000294E-2</c:v>
                </c:pt>
                <c:pt idx="130">
                  <c:v>2.78687500000003E-2</c:v>
                </c:pt>
                <c:pt idx="131">
                  <c:v>2.6896674375000294E-2</c:v>
                </c:pt>
                <c:pt idx="132">
                  <c:v>2.5940640000000289E-2</c:v>
                </c:pt>
                <c:pt idx="133">
                  <c:v>2.5000924375000292E-2</c:v>
                </c:pt>
                <c:pt idx="134">
                  <c:v>2.4077790000000286E-2</c:v>
                </c:pt>
                <c:pt idx="135">
                  <c:v>2.3171484375000287E-2</c:v>
                </c:pt>
                <c:pt idx="136">
                  <c:v>2.2282240000000283E-2</c:v>
                </c:pt>
                <c:pt idx="137">
                  <c:v>2.1410274375000281E-2</c:v>
                </c:pt>
                <c:pt idx="138">
                  <c:v>2.0555790000000278E-2</c:v>
                </c:pt>
                <c:pt idx="139">
                  <c:v>1.9718974375000274E-2</c:v>
                </c:pt>
                <c:pt idx="140">
                  <c:v>1.8900000000000274E-2</c:v>
                </c:pt>
                <c:pt idx="141">
                  <c:v>1.8099024375000269E-2</c:v>
                </c:pt>
                <c:pt idx="142">
                  <c:v>1.7316190000000262E-2</c:v>
                </c:pt>
                <c:pt idx="143">
                  <c:v>1.6551624375000264E-2</c:v>
                </c:pt>
                <c:pt idx="144">
                  <c:v>1.5805440000000261E-2</c:v>
                </c:pt>
                <c:pt idx="145">
                  <c:v>1.5077734375000252E-2</c:v>
                </c:pt>
                <c:pt idx="146">
                  <c:v>1.4368590000000249E-2</c:v>
                </c:pt>
                <c:pt idx="147">
                  <c:v>1.3678074375000246E-2</c:v>
                </c:pt>
                <c:pt idx="148">
                  <c:v>1.3006240000000242E-2</c:v>
                </c:pt>
                <c:pt idx="149">
                  <c:v>1.2353124375000236E-2</c:v>
                </c:pt>
                <c:pt idx="150">
                  <c:v>1.1718750000000232E-2</c:v>
                </c:pt>
                <c:pt idx="151">
                  <c:v>1.1103124375000228E-2</c:v>
                </c:pt>
                <c:pt idx="152">
                  <c:v>1.0506240000000224E-2</c:v>
                </c:pt>
                <c:pt idx="153">
                  <c:v>9.9280743750002187E-3</c:v>
                </c:pt>
                <c:pt idx="154">
                  <c:v>9.3685900000002129E-3</c:v>
                </c:pt>
                <c:pt idx="155">
                  <c:v>8.8277343750002065E-3</c:v>
                </c:pt>
                <c:pt idx="156">
                  <c:v>8.3054400000002037E-3</c:v>
                </c:pt>
                <c:pt idx="157">
                  <c:v>7.8016243750001959E-3</c:v>
                </c:pt>
                <c:pt idx="158">
                  <c:v>7.3161900000001901E-3</c:v>
                </c:pt>
                <c:pt idx="159">
                  <c:v>6.8490243750001841E-3</c:v>
                </c:pt>
                <c:pt idx="160">
                  <c:v>6.4000000000001781E-3</c:v>
                </c:pt>
                <c:pt idx="161">
                  <c:v>5.9689743750001734E-3</c:v>
                </c:pt>
                <c:pt idx="162">
                  <c:v>5.555790000000161E-3</c:v>
                </c:pt>
                <c:pt idx="163">
                  <c:v>5.1602743750001484E-3</c:v>
                </c:pt>
                <c:pt idx="164">
                  <c:v>4.7822400000001354E-3</c:v>
                </c:pt>
                <c:pt idx="165">
                  <c:v>4.4214843750001254E-3</c:v>
                </c:pt>
                <c:pt idx="166">
                  <c:v>4.077790000000114E-3</c:v>
                </c:pt>
                <c:pt idx="167">
                  <c:v>3.7509243750001036E-3</c:v>
                </c:pt>
                <c:pt idx="168">
                  <c:v>3.4406400000000941E-3</c:v>
                </c:pt>
                <c:pt idx="169">
                  <c:v>3.1466743750000847E-3</c:v>
                </c:pt>
                <c:pt idx="170">
                  <c:v>2.8687500000000765E-3</c:v>
                </c:pt>
                <c:pt idx="171">
                  <c:v>2.6065743750000687E-3</c:v>
                </c:pt>
                <c:pt idx="172">
                  <c:v>2.3598400000000614E-3</c:v>
                </c:pt>
                <c:pt idx="173">
                  <c:v>2.1282243750000542E-3</c:v>
                </c:pt>
                <c:pt idx="174">
                  <c:v>1.9113900000000473E-3</c:v>
                </c:pt>
                <c:pt idx="175">
                  <c:v>1.7089843750000414E-3</c:v>
                </c:pt>
                <c:pt idx="176">
                  <c:v>1.520640000000036E-3</c:v>
                </c:pt>
                <c:pt idx="177">
                  <c:v>1.345974375000031E-3</c:v>
                </c:pt>
                <c:pt idx="178">
                  <c:v>1.1845900000000264E-3</c:v>
                </c:pt>
                <c:pt idx="179">
                  <c:v>1.0360743750000222E-3</c:v>
                </c:pt>
                <c:pt idx="180">
                  <c:v>9.0000000000001852E-4</c:v>
                </c:pt>
                <c:pt idx="181">
                  <c:v>7.7592437500001508E-4</c:v>
                </c:pt>
                <c:pt idx="182">
                  <c:v>6.6339000000001217E-4</c:v>
                </c:pt>
                <c:pt idx="183">
                  <c:v>5.6192437500000956E-4</c:v>
                </c:pt>
                <c:pt idx="184">
                  <c:v>4.7104000000000725E-4</c:v>
                </c:pt>
                <c:pt idx="185">
                  <c:v>3.9023437500000538E-4</c:v>
                </c:pt>
                <c:pt idx="186">
                  <c:v>3.189900000000038E-4</c:v>
                </c:pt>
                <c:pt idx="187">
                  <c:v>2.5677437500000244E-4</c:v>
                </c:pt>
                <c:pt idx="188">
                  <c:v>2.0304000000000136E-4</c:v>
                </c:pt>
                <c:pt idx="189">
                  <c:v>1.5722437500000059E-4</c:v>
                </c:pt>
                <c:pt idx="190">
                  <c:v>1.1875E-4</c:v>
                </c:pt>
                <c:pt idx="191">
                  <c:v>8.7024374999999598E-5</c:v>
                </c:pt>
                <c:pt idx="192">
                  <c:v>6.1439999999999358E-5</c:v>
                </c:pt>
                <c:pt idx="193">
                  <c:v>4.1374374999999254E-5</c:v>
                </c:pt>
                <c:pt idx="194">
                  <c:v>2.6189999999999256E-5</c:v>
                </c:pt>
                <c:pt idx="195">
                  <c:v>1.5234374999999356E-5</c:v>
                </c:pt>
                <c:pt idx="196">
                  <c:v>7.8399999999995014E-6</c:v>
                </c:pt>
                <c:pt idx="197">
                  <c:v>3.3243749999996712E-6</c:v>
                </c:pt>
                <c:pt idx="198">
                  <c:v>9.899999999998317E-7</c:v>
                </c:pt>
                <c:pt idx="199">
                  <c:v>1.2437499999995233E-7</c:v>
                </c:pt>
                <c:pt idx="200">
                  <c:v>-3.5873240686715341E-46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09-4076-B470-E6B8EA0C49CD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'Ex2-1 PERT'!$J$3:$J$4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'Ex2-1 PERT'!$K$3:$K$4</c:f>
              <c:numCache>
                <c:formatCode>General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09-4076-B470-E6B8EA0C49CD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'Ex2-1 PERT'!$J$4:$J$5</c:f>
              <c:numCache>
                <c:formatCode>General</c:formatCode>
                <c:ptCount val="2"/>
                <c:pt idx="0">
                  <c:v>5</c:v>
                </c:pt>
                <c:pt idx="1">
                  <c:v>20</c:v>
                </c:pt>
              </c:numCache>
            </c:numRef>
          </c:xVal>
          <c:yVal>
            <c:numRef>
              <c:f>'Ex2-1 PERT'!$K$4:$K$5</c:f>
              <c:numCache>
                <c:formatCode>General</c:formatCode>
                <c:ptCount val="2"/>
                <c:pt idx="0">
                  <c:v>0.1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09-4076-B470-E6B8EA0C4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149855"/>
        <c:axId val="1570149439"/>
      </c:scatterChart>
      <c:valAx>
        <c:axId val="1570149855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1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1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0149439"/>
        <c:crosses val="autoZero"/>
        <c:crossBetween val="midCat"/>
      </c:valAx>
      <c:valAx>
        <c:axId val="1570149439"/>
        <c:scaling>
          <c:orientation val="minMax"/>
          <c:max val="0.12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600" b="1" i="1">
                    <a:solidFill>
                      <a:schemeClr val="tx1"/>
                    </a:solidFill>
                  </a:rPr>
                  <a:t>f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 (</a:t>
                </a:r>
                <a:r>
                  <a:rPr lang="en-US" altLang="ja-JP" sz="1600" b="1" i="1">
                    <a:solidFill>
                      <a:schemeClr val="tx1"/>
                    </a:solidFill>
                  </a:rPr>
                  <a:t>X</a:t>
                </a:r>
                <a:r>
                  <a:rPr lang="en-US" altLang="ja-JP" sz="1600" b="1">
                    <a:solidFill>
                      <a:schemeClr val="tx1"/>
                    </a:solidFill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7972222222222223E-2"/>
              <c:y val="0.328873578302712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70149855"/>
        <c:crosses val="autoZero"/>
        <c:crossBetween val="midCat"/>
        <c:majorUnit val="2.5000000000000005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8</xdr:row>
      <xdr:rowOff>99060</xdr:rowOff>
    </xdr:from>
    <xdr:to>
      <xdr:col>11</xdr:col>
      <xdr:colOff>30480</xdr:colOff>
      <xdr:row>19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1F321F-F733-412D-BF33-C6B3094D79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89139-F67D-4ED9-992E-C6B6A32759F9}">
  <dimension ref="A1:K207"/>
  <sheetViews>
    <sheetView tabSelected="1" workbookViewId="0">
      <selection activeCell="S4" sqref="S4"/>
    </sheetView>
  </sheetViews>
  <sheetFormatPr defaultRowHeight="19.8"/>
  <cols>
    <col min="1" max="11" width="8.796875" style="1"/>
    <col min="12" max="15" width="8.796875" style="1" customWidth="1"/>
    <col min="16" max="16384" width="8.796875" style="1"/>
  </cols>
  <sheetData>
    <row r="1" spans="1:11">
      <c r="A1" s="1" t="s">
        <v>0</v>
      </c>
    </row>
    <row r="2" spans="1:11">
      <c r="J2" s="1" t="s">
        <v>1</v>
      </c>
    </row>
    <row r="3" spans="1:11">
      <c r="C3" s="1" t="s">
        <v>2</v>
      </c>
      <c r="D3" s="3">
        <v>0</v>
      </c>
      <c r="F3" s="1" t="s">
        <v>3</v>
      </c>
      <c r="G3" s="1">
        <f>6*(G5-D3)/(D5-D3)</f>
        <v>2</v>
      </c>
      <c r="J3" s="1">
        <v>0</v>
      </c>
      <c r="K3" s="1">
        <v>0</v>
      </c>
    </row>
    <row r="4" spans="1:11">
      <c r="C4" s="1" t="s">
        <v>4</v>
      </c>
      <c r="D4" s="3">
        <v>5</v>
      </c>
      <c r="F4" s="1" t="s">
        <v>5</v>
      </c>
      <c r="G4" s="1">
        <f>6*(D5-G5)/(D5-D3)</f>
        <v>4</v>
      </c>
      <c r="J4" s="1">
        <f>D4</f>
        <v>5</v>
      </c>
      <c r="K4" s="1">
        <f>2/(D5-D3)</f>
        <v>0.1</v>
      </c>
    </row>
    <row r="5" spans="1:11">
      <c r="C5" s="1" t="s">
        <v>6</v>
      </c>
      <c r="D5" s="3">
        <v>20</v>
      </c>
      <c r="F5" s="1" t="s">
        <v>7</v>
      </c>
      <c r="G5" s="1">
        <f>(D3+4*D4+D5)/6</f>
        <v>6.666666666666667</v>
      </c>
      <c r="J5" s="1">
        <f>D5</f>
        <v>20</v>
      </c>
      <c r="K5" s="1">
        <v>0</v>
      </c>
    </row>
    <row r="6" spans="1:11">
      <c r="B6" s="1" t="s">
        <v>8</v>
      </c>
      <c r="C6" s="1" t="s">
        <v>0</v>
      </c>
      <c r="F6" s="1" t="s">
        <v>9</v>
      </c>
      <c r="G6" s="2">
        <v>0.05</v>
      </c>
    </row>
    <row r="7" spans="1:11">
      <c r="A7" s="1">
        <v>0.1</v>
      </c>
      <c r="B7" s="1">
        <v>0</v>
      </c>
      <c r="C7" s="1">
        <f>(B7-$D$3)^($G$3-1)*($D$5-B7)^($G$4-1)/$G$6/($D$5-$D$3)^(($G$3+$G$4-1))</f>
        <v>0</v>
      </c>
    </row>
    <row r="8" spans="1:11">
      <c r="B8" s="1">
        <f>B7+$A$7</f>
        <v>0.1</v>
      </c>
      <c r="C8" s="1">
        <f t="shared" ref="C8:C71" si="0">(B8-$D$3)^($G$3-1)*($D$5-B8)^($G$4-1)/$G$6/($D$5-$D$3)^(($G$3+$G$4-1))</f>
        <v>4.9253743749999987E-3</v>
      </c>
    </row>
    <row r="9" spans="1:11">
      <c r="B9" s="1">
        <f t="shared" ref="B9:B72" si="1">B8+$A$7</f>
        <v>0.2</v>
      </c>
      <c r="C9" s="1">
        <f t="shared" si="0"/>
        <v>9.7029900000000016E-3</v>
      </c>
    </row>
    <row r="10" spans="1:11">
      <c r="B10" s="1">
        <f t="shared" si="1"/>
        <v>0.30000000000000004</v>
      </c>
      <c r="C10" s="1">
        <f t="shared" si="0"/>
        <v>1.4335074375000001E-2</v>
      </c>
    </row>
    <row r="11" spans="1:11">
      <c r="B11" s="1">
        <f t="shared" si="1"/>
        <v>0.4</v>
      </c>
      <c r="C11" s="1">
        <f t="shared" si="0"/>
        <v>1.8823840000000008E-2</v>
      </c>
    </row>
    <row r="12" spans="1:11">
      <c r="B12" s="1">
        <f t="shared" si="1"/>
        <v>0.5</v>
      </c>
      <c r="C12" s="1">
        <f t="shared" si="0"/>
        <v>2.3171484374999999E-2</v>
      </c>
    </row>
    <row r="13" spans="1:11">
      <c r="B13" s="1">
        <f t="shared" si="1"/>
        <v>0.6</v>
      </c>
      <c r="C13" s="1">
        <f t="shared" si="0"/>
        <v>2.7380189999999992E-2</v>
      </c>
    </row>
    <row r="14" spans="1:11">
      <c r="B14" s="1">
        <f t="shared" si="1"/>
        <v>0.7</v>
      </c>
      <c r="C14" s="1">
        <f t="shared" si="0"/>
        <v>3.1452124375000001E-2</v>
      </c>
    </row>
    <row r="15" spans="1:11">
      <c r="B15" s="1">
        <f t="shared" si="1"/>
        <v>0.79999999999999993</v>
      </c>
      <c r="C15" s="1">
        <f t="shared" si="0"/>
        <v>3.5389439999999994E-2</v>
      </c>
    </row>
    <row r="16" spans="1:11">
      <c r="B16" s="1">
        <f t="shared" si="1"/>
        <v>0.89999999999999991</v>
      </c>
      <c r="C16" s="1">
        <f t="shared" si="0"/>
        <v>3.9194274375000011E-2</v>
      </c>
    </row>
    <row r="17" spans="2:3">
      <c r="B17" s="1">
        <f t="shared" si="1"/>
        <v>0.99999999999999989</v>
      </c>
      <c r="C17" s="1">
        <f t="shared" si="0"/>
        <v>4.286874999999999E-2</v>
      </c>
    </row>
    <row r="18" spans="2:3">
      <c r="B18" s="1">
        <f t="shared" si="1"/>
        <v>1.0999999999999999</v>
      </c>
      <c r="C18" s="1">
        <f t="shared" si="0"/>
        <v>4.641497437499998E-2</v>
      </c>
    </row>
    <row r="19" spans="2:3">
      <c r="B19" s="1">
        <f t="shared" si="1"/>
        <v>1.2</v>
      </c>
      <c r="C19" s="1">
        <f t="shared" si="0"/>
        <v>4.9835040000000011E-2</v>
      </c>
    </row>
    <row r="20" spans="2:3">
      <c r="B20" s="1">
        <f t="shared" si="1"/>
        <v>1.3</v>
      </c>
      <c r="C20" s="1">
        <f t="shared" si="0"/>
        <v>5.3131024374999988E-2</v>
      </c>
    </row>
    <row r="21" spans="2:3">
      <c r="B21" s="1">
        <f t="shared" si="1"/>
        <v>1.4000000000000001</v>
      </c>
      <c r="C21" s="1">
        <f t="shared" si="0"/>
        <v>5.6304990000000013E-2</v>
      </c>
    </row>
    <row r="22" spans="2:3">
      <c r="B22" s="1">
        <f t="shared" si="1"/>
        <v>1.5000000000000002</v>
      </c>
      <c r="C22" s="1">
        <f t="shared" si="0"/>
        <v>5.9358984375000007E-2</v>
      </c>
    </row>
    <row r="23" spans="2:3">
      <c r="B23" s="1">
        <f t="shared" si="1"/>
        <v>1.6000000000000003</v>
      </c>
      <c r="C23" s="1">
        <f t="shared" si="0"/>
        <v>6.2295039999999989E-2</v>
      </c>
    </row>
    <row r="24" spans="2:3">
      <c r="B24" s="1">
        <f t="shared" si="1"/>
        <v>1.7000000000000004</v>
      </c>
      <c r="C24" s="1">
        <f t="shared" si="0"/>
        <v>6.5115174375000029E-2</v>
      </c>
    </row>
    <row r="25" spans="2:3">
      <c r="B25" s="1">
        <f t="shared" si="1"/>
        <v>1.8000000000000005</v>
      </c>
      <c r="C25" s="1">
        <f t="shared" si="0"/>
        <v>6.7821389999999995E-2</v>
      </c>
    </row>
    <row r="26" spans="2:3">
      <c r="B26" s="1">
        <f t="shared" si="1"/>
        <v>1.9000000000000006</v>
      </c>
      <c r="C26" s="1">
        <f t="shared" si="0"/>
        <v>7.0415674374999987E-2</v>
      </c>
    </row>
    <row r="27" spans="2:3">
      <c r="B27" s="1">
        <f t="shared" si="1"/>
        <v>2.0000000000000004</v>
      </c>
      <c r="C27" s="1">
        <f t="shared" si="0"/>
        <v>7.2900000000000006E-2</v>
      </c>
    </row>
    <row r="28" spans="2:3">
      <c r="B28" s="1">
        <f t="shared" si="1"/>
        <v>2.1000000000000005</v>
      </c>
      <c r="C28" s="1">
        <f t="shared" si="0"/>
        <v>7.5276324374999995E-2</v>
      </c>
    </row>
    <row r="29" spans="2:3">
      <c r="B29" s="1">
        <f t="shared" si="1"/>
        <v>2.2000000000000006</v>
      </c>
      <c r="C29" s="1">
        <f t="shared" si="0"/>
        <v>7.7546590000000026E-2</v>
      </c>
    </row>
    <row r="30" spans="2:3">
      <c r="B30" s="1">
        <f t="shared" si="1"/>
        <v>2.3000000000000007</v>
      </c>
      <c r="C30" s="1">
        <f t="shared" si="0"/>
        <v>7.9712724375000016E-2</v>
      </c>
    </row>
    <row r="31" spans="2:3">
      <c r="B31" s="1">
        <f t="shared" si="1"/>
        <v>2.4000000000000008</v>
      </c>
      <c r="C31" s="1">
        <f t="shared" si="0"/>
        <v>8.1776639999999998E-2</v>
      </c>
    </row>
    <row r="32" spans="2:3">
      <c r="B32" s="1">
        <f t="shared" si="1"/>
        <v>2.5000000000000009</v>
      </c>
      <c r="C32" s="1">
        <f t="shared" si="0"/>
        <v>8.3740234375000042E-2</v>
      </c>
    </row>
    <row r="33" spans="2:3">
      <c r="B33" s="1">
        <f t="shared" si="1"/>
        <v>2.600000000000001</v>
      </c>
      <c r="C33" s="1">
        <f t="shared" si="0"/>
        <v>8.5605390000000003E-2</v>
      </c>
    </row>
    <row r="34" spans="2:3">
      <c r="B34" s="1">
        <f t="shared" si="1"/>
        <v>2.7000000000000011</v>
      </c>
      <c r="C34" s="1">
        <f t="shared" si="0"/>
        <v>8.7373974374999996E-2</v>
      </c>
    </row>
    <row r="35" spans="2:3">
      <c r="B35" s="1">
        <f t="shared" si="1"/>
        <v>2.8000000000000012</v>
      </c>
      <c r="C35" s="1">
        <f t="shared" si="0"/>
        <v>8.9047840000000031E-2</v>
      </c>
    </row>
    <row r="36" spans="2:3">
      <c r="B36" s="1">
        <f t="shared" si="1"/>
        <v>2.9000000000000012</v>
      </c>
      <c r="C36" s="1">
        <f t="shared" si="0"/>
        <v>9.0628824374999986E-2</v>
      </c>
    </row>
    <row r="37" spans="2:3">
      <c r="B37" s="1">
        <f t="shared" si="1"/>
        <v>3.0000000000000013</v>
      </c>
      <c r="C37" s="1">
        <f t="shared" si="0"/>
        <v>9.2118750000000041E-2</v>
      </c>
    </row>
    <row r="38" spans="2:3">
      <c r="B38" s="1">
        <f t="shared" si="1"/>
        <v>3.1000000000000014</v>
      </c>
      <c r="C38" s="1">
        <f t="shared" si="0"/>
        <v>9.3519424375000021E-2</v>
      </c>
    </row>
    <row r="39" spans="2:3">
      <c r="B39" s="1">
        <f t="shared" si="1"/>
        <v>3.2000000000000015</v>
      </c>
      <c r="C39" s="1">
        <f t="shared" si="0"/>
        <v>9.4832639999999996E-2</v>
      </c>
    </row>
    <row r="40" spans="2:3">
      <c r="B40" s="1">
        <f t="shared" si="1"/>
        <v>3.3000000000000016</v>
      </c>
      <c r="C40" s="1">
        <f t="shared" si="0"/>
        <v>9.6060174375000043E-2</v>
      </c>
    </row>
    <row r="41" spans="2:3">
      <c r="B41" s="1">
        <f t="shared" si="1"/>
        <v>3.4000000000000017</v>
      </c>
      <c r="C41" s="1">
        <f t="shared" si="0"/>
        <v>9.7203790000000012E-2</v>
      </c>
    </row>
    <row r="42" spans="2:3">
      <c r="B42" s="1">
        <f t="shared" si="1"/>
        <v>3.5000000000000018</v>
      </c>
      <c r="C42" s="1">
        <f t="shared" si="0"/>
        <v>9.8265234375000038E-2</v>
      </c>
    </row>
    <row r="43" spans="2:3">
      <c r="B43" s="1">
        <f t="shared" si="1"/>
        <v>3.6000000000000019</v>
      </c>
      <c r="C43" s="1">
        <f t="shared" si="0"/>
        <v>9.9246240000000041E-2</v>
      </c>
    </row>
    <row r="44" spans="2:3">
      <c r="B44" s="1">
        <f t="shared" si="1"/>
        <v>3.700000000000002</v>
      </c>
      <c r="C44" s="1">
        <f t="shared" si="0"/>
        <v>0.10014852437499999</v>
      </c>
    </row>
    <row r="45" spans="2:3">
      <c r="B45" s="1">
        <f t="shared" si="1"/>
        <v>3.800000000000002</v>
      </c>
      <c r="C45" s="1">
        <f t="shared" si="0"/>
        <v>0.10097379000000005</v>
      </c>
    </row>
    <row r="46" spans="2:3">
      <c r="B46" s="1">
        <f t="shared" si="1"/>
        <v>3.9000000000000021</v>
      </c>
      <c r="C46" s="1">
        <f t="shared" si="0"/>
        <v>0.101723724375</v>
      </c>
    </row>
    <row r="47" spans="2:3">
      <c r="B47" s="1">
        <f t="shared" si="1"/>
        <v>4.0000000000000018</v>
      </c>
      <c r="C47" s="1">
        <f t="shared" si="0"/>
        <v>0.1024</v>
      </c>
    </row>
    <row r="48" spans="2:3">
      <c r="B48" s="1">
        <f t="shared" si="1"/>
        <v>4.1000000000000014</v>
      </c>
      <c r="C48" s="1">
        <f t="shared" si="0"/>
        <v>0.10300427437499998</v>
      </c>
    </row>
    <row r="49" spans="2:3">
      <c r="B49" s="1">
        <f t="shared" si="1"/>
        <v>4.2000000000000011</v>
      </c>
      <c r="C49" s="1">
        <f t="shared" si="0"/>
        <v>0.10353818999999999</v>
      </c>
    </row>
    <row r="50" spans="2:3">
      <c r="B50" s="1">
        <f t="shared" si="1"/>
        <v>4.3000000000000007</v>
      </c>
      <c r="C50" s="1">
        <f t="shared" si="0"/>
        <v>0.10400337437499999</v>
      </c>
    </row>
    <row r="51" spans="2:3">
      <c r="B51" s="1">
        <f t="shared" si="1"/>
        <v>4.4000000000000004</v>
      </c>
      <c r="C51" s="1">
        <f t="shared" si="0"/>
        <v>0.10440144</v>
      </c>
    </row>
    <row r="52" spans="2:3">
      <c r="B52" s="1">
        <f t="shared" si="1"/>
        <v>4.5</v>
      </c>
      <c r="C52" s="1">
        <f t="shared" si="0"/>
        <v>0.10473398437500001</v>
      </c>
    </row>
    <row r="53" spans="2:3">
      <c r="B53" s="1">
        <f t="shared" si="1"/>
        <v>4.5999999999999996</v>
      </c>
      <c r="C53" s="1">
        <f t="shared" si="0"/>
        <v>0.10500259000000001</v>
      </c>
    </row>
    <row r="54" spans="2:3">
      <c r="B54" s="1">
        <f t="shared" si="1"/>
        <v>4.6999999999999993</v>
      </c>
      <c r="C54" s="1">
        <f t="shared" si="0"/>
        <v>0.10520882437499998</v>
      </c>
    </row>
    <row r="55" spans="2:3">
      <c r="B55" s="1">
        <f t="shared" si="1"/>
        <v>4.7999999999999989</v>
      </c>
      <c r="C55" s="1">
        <f t="shared" si="0"/>
        <v>0.10535423999999997</v>
      </c>
    </row>
    <row r="56" spans="2:3">
      <c r="B56" s="1">
        <f t="shared" si="1"/>
        <v>4.8999999999999986</v>
      </c>
      <c r="C56" s="1">
        <f t="shared" si="0"/>
        <v>0.10544037437499998</v>
      </c>
    </row>
    <row r="57" spans="2:3">
      <c r="B57" s="1">
        <f t="shared" si="1"/>
        <v>4.9999999999999982</v>
      </c>
      <c r="C57" s="1">
        <f t="shared" si="0"/>
        <v>0.10546875</v>
      </c>
    </row>
    <row r="58" spans="2:3">
      <c r="B58" s="1">
        <f t="shared" si="1"/>
        <v>5.0999999999999979</v>
      </c>
      <c r="C58" s="1">
        <f t="shared" si="0"/>
        <v>0.10544087437499998</v>
      </c>
    </row>
    <row r="59" spans="2:3">
      <c r="B59" s="1">
        <f t="shared" si="1"/>
        <v>5.1999999999999975</v>
      </c>
      <c r="C59" s="1">
        <f t="shared" si="0"/>
        <v>0.10535823999999999</v>
      </c>
    </row>
    <row r="60" spans="2:3">
      <c r="B60" s="1">
        <f t="shared" si="1"/>
        <v>5.2999999999999972</v>
      </c>
      <c r="C60" s="1">
        <f t="shared" si="0"/>
        <v>0.10522232437500001</v>
      </c>
    </row>
    <row r="61" spans="2:3">
      <c r="B61" s="1">
        <f t="shared" si="1"/>
        <v>5.3999999999999968</v>
      </c>
      <c r="C61" s="1">
        <f t="shared" si="0"/>
        <v>0.10503458999999998</v>
      </c>
    </row>
    <row r="62" spans="2:3">
      <c r="B62" s="1">
        <f t="shared" si="1"/>
        <v>5.4999999999999964</v>
      </c>
      <c r="C62" s="1">
        <f t="shared" si="0"/>
        <v>0.104796484375</v>
      </c>
    </row>
    <row r="63" spans="2:3">
      <c r="B63" s="1">
        <f t="shared" si="1"/>
        <v>5.5999999999999961</v>
      </c>
      <c r="C63" s="1">
        <f t="shared" si="0"/>
        <v>0.10450944</v>
      </c>
    </row>
    <row r="64" spans="2:3">
      <c r="B64" s="1">
        <f t="shared" si="1"/>
        <v>5.6999999999999957</v>
      </c>
      <c r="C64" s="1">
        <f t="shared" si="0"/>
        <v>0.104174874375</v>
      </c>
    </row>
    <row r="65" spans="2:3">
      <c r="B65" s="1">
        <f t="shared" si="1"/>
        <v>5.7999999999999954</v>
      </c>
      <c r="C65" s="1">
        <f t="shared" si="0"/>
        <v>0.10379419000000002</v>
      </c>
    </row>
    <row r="66" spans="2:3">
      <c r="B66" s="1">
        <f t="shared" si="1"/>
        <v>5.899999999999995</v>
      </c>
      <c r="C66" s="1">
        <f t="shared" si="0"/>
        <v>0.10336877437500001</v>
      </c>
    </row>
    <row r="67" spans="2:3">
      <c r="B67" s="1">
        <f t="shared" si="1"/>
        <v>5.9999999999999947</v>
      </c>
      <c r="C67" s="1">
        <f t="shared" si="0"/>
        <v>0.10290000000000002</v>
      </c>
    </row>
    <row r="68" spans="2:3">
      <c r="B68" s="1">
        <f t="shared" si="1"/>
        <v>6.0999999999999943</v>
      </c>
      <c r="C68" s="1">
        <f t="shared" si="0"/>
        <v>0.10238922437500002</v>
      </c>
    </row>
    <row r="69" spans="2:3">
      <c r="B69" s="1">
        <f t="shared" si="1"/>
        <v>6.199999999999994</v>
      </c>
      <c r="C69" s="1">
        <f t="shared" si="0"/>
        <v>0.10183779000000003</v>
      </c>
    </row>
    <row r="70" spans="2:3">
      <c r="B70" s="1">
        <f t="shared" si="1"/>
        <v>6.2999999999999936</v>
      </c>
      <c r="C70" s="1">
        <f t="shared" si="0"/>
        <v>0.10124702437500004</v>
      </c>
    </row>
    <row r="71" spans="2:3">
      <c r="B71" s="1">
        <f t="shared" si="1"/>
        <v>6.3999999999999932</v>
      </c>
      <c r="C71" s="1">
        <f t="shared" si="0"/>
        <v>0.10061824000000004</v>
      </c>
    </row>
    <row r="72" spans="2:3">
      <c r="B72" s="1">
        <f t="shared" si="1"/>
        <v>6.4999999999999929</v>
      </c>
      <c r="C72" s="1">
        <f t="shared" ref="C72:C135" si="2">(B72-$D$3)^($G$3-1)*($D$5-B72)^($G$4-1)/$G$6/($D$5-$D$3)^(($G$3+$G$4-1))</f>
        <v>9.995273437500006E-2</v>
      </c>
    </row>
    <row r="73" spans="2:3">
      <c r="B73" s="1">
        <f t="shared" ref="B73:B136" si="3">B72+$A$7</f>
        <v>6.5999999999999925</v>
      </c>
      <c r="C73" s="1">
        <f t="shared" si="2"/>
        <v>9.9251790000000034E-2</v>
      </c>
    </row>
    <row r="74" spans="2:3">
      <c r="B74" s="1">
        <f t="shared" si="3"/>
        <v>6.6999999999999922</v>
      </c>
      <c r="C74" s="1">
        <f t="shared" si="2"/>
        <v>9.8516674375000057E-2</v>
      </c>
    </row>
    <row r="75" spans="2:3">
      <c r="B75" s="1">
        <f t="shared" si="3"/>
        <v>6.7999999999999918</v>
      </c>
      <c r="C75" s="1">
        <f t="shared" si="2"/>
        <v>9.7748640000000067E-2</v>
      </c>
    </row>
    <row r="76" spans="2:3">
      <c r="B76" s="1">
        <f t="shared" si="3"/>
        <v>6.8999999999999915</v>
      </c>
      <c r="C76" s="1">
        <f t="shared" si="2"/>
        <v>9.6948924375000065E-2</v>
      </c>
    </row>
    <row r="77" spans="2:3">
      <c r="B77" s="1">
        <f t="shared" si="3"/>
        <v>6.9999999999999911</v>
      </c>
      <c r="C77" s="1">
        <f t="shared" si="2"/>
        <v>9.6118750000000072E-2</v>
      </c>
    </row>
    <row r="78" spans="2:3">
      <c r="B78" s="1">
        <f t="shared" si="3"/>
        <v>7.0999999999999908</v>
      </c>
      <c r="C78" s="1">
        <f t="shared" si="2"/>
        <v>9.5259324375000093E-2</v>
      </c>
    </row>
    <row r="79" spans="2:3">
      <c r="B79" s="1">
        <f t="shared" si="3"/>
        <v>7.1999999999999904</v>
      </c>
      <c r="C79" s="1">
        <f t="shared" si="2"/>
        <v>9.4371840000000096E-2</v>
      </c>
    </row>
    <row r="80" spans="2:3">
      <c r="B80" s="1">
        <f t="shared" si="3"/>
        <v>7.2999999999999901</v>
      </c>
      <c r="C80" s="1">
        <f t="shared" si="2"/>
        <v>9.3457474375000099E-2</v>
      </c>
    </row>
    <row r="81" spans="2:3">
      <c r="B81" s="1">
        <f t="shared" si="3"/>
        <v>7.3999999999999897</v>
      </c>
      <c r="C81" s="1">
        <f t="shared" si="2"/>
        <v>9.2517390000000088E-2</v>
      </c>
    </row>
    <row r="82" spans="2:3">
      <c r="B82" s="1">
        <f t="shared" si="3"/>
        <v>7.4999999999999893</v>
      </c>
      <c r="C82" s="1">
        <f t="shared" si="2"/>
        <v>9.1552734375000097E-2</v>
      </c>
    </row>
    <row r="83" spans="2:3">
      <c r="B83" s="1">
        <f t="shared" si="3"/>
        <v>7.599999999999989</v>
      </c>
      <c r="C83" s="1">
        <f t="shared" si="2"/>
        <v>9.0564640000000113E-2</v>
      </c>
    </row>
    <row r="84" spans="2:3">
      <c r="B84" s="1">
        <f t="shared" si="3"/>
        <v>7.6999999999999886</v>
      </c>
      <c r="C84" s="1">
        <f t="shared" si="2"/>
        <v>8.9554224375000102E-2</v>
      </c>
    </row>
    <row r="85" spans="2:3">
      <c r="B85" s="1">
        <f t="shared" si="3"/>
        <v>7.7999999999999883</v>
      </c>
      <c r="C85" s="1">
        <f t="shared" si="2"/>
        <v>8.8522590000000109E-2</v>
      </c>
    </row>
    <row r="86" spans="2:3">
      <c r="B86" s="1">
        <f t="shared" si="3"/>
        <v>7.8999999999999879</v>
      </c>
      <c r="C86" s="1">
        <f t="shared" si="2"/>
        <v>8.7470824375000117E-2</v>
      </c>
    </row>
    <row r="87" spans="2:3">
      <c r="B87" s="1">
        <f t="shared" si="3"/>
        <v>7.9999999999999876</v>
      </c>
      <c r="C87" s="1">
        <f t="shared" si="2"/>
        <v>8.6400000000000129E-2</v>
      </c>
    </row>
    <row r="88" spans="2:3">
      <c r="B88" s="1">
        <f t="shared" si="3"/>
        <v>8.0999999999999872</v>
      </c>
      <c r="C88" s="1">
        <f t="shared" si="2"/>
        <v>8.5311174375000118E-2</v>
      </c>
    </row>
    <row r="89" spans="2:3">
      <c r="B89" s="1">
        <f t="shared" si="3"/>
        <v>8.1999999999999869</v>
      </c>
      <c r="C89" s="1">
        <f t="shared" si="2"/>
        <v>8.420539000000013E-2</v>
      </c>
    </row>
    <row r="90" spans="2:3">
      <c r="B90" s="1">
        <f t="shared" si="3"/>
        <v>8.2999999999999865</v>
      </c>
      <c r="C90" s="1">
        <f t="shared" si="2"/>
        <v>8.3083674375000152E-2</v>
      </c>
    </row>
    <row r="91" spans="2:3">
      <c r="B91" s="1">
        <f t="shared" si="3"/>
        <v>8.3999999999999861</v>
      </c>
      <c r="C91" s="1">
        <f t="shared" si="2"/>
        <v>8.1947040000000138E-2</v>
      </c>
    </row>
    <row r="92" spans="2:3">
      <c r="B92" s="1">
        <f t="shared" si="3"/>
        <v>8.4999999999999858</v>
      </c>
      <c r="C92" s="1">
        <f t="shared" si="2"/>
        <v>8.0796484375000185E-2</v>
      </c>
    </row>
    <row r="93" spans="2:3">
      <c r="B93" s="1">
        <f t="shared" si="3"/>
        <v>8.5999999999999854</v>
      </c>
      <c r="C93" s="1">
        <f t="shared" si="2"/>
        <v>7.9632990000000167E-2</v>
      </c>
    </row>
    <row r="94" spans="2:3">
      <c r="B94" s="1">
        <f t="shared" si="3"/>
        <v>8.6999999999999851</v>
      </c>
      <c r="C94" s="1">
        <f t="shared" si="2"/>
        <v>7.8457524375000184E-2</v>
      </c>
    </row>
    <row r="95" spans="2:3">
      <c r="B95" s="1">
        <f t="shared" si="3"/>
        <v>8.7999999999999847</v>
      </c>
      <c r="C95" s="1">
        <f t="shared" si="2"/>
        <v>7.727104000000018E-2</v>
      </c>
    </row>
    <row r="96" spans="2:3">
      <c r="B96" s="1">
        <f t="shared" si="3"/>
        <v>8.8999999999999844</v>
      </c>
      <c r="C96" s="1">
        <f t="shared" si="2"/>
        <v>7.6074474375000187E-2</v>
      </c>
    </row>
    <row r="97" spans="2:3">
      <c r="B97" s="1">
        <f t="shared" si="3"/>
        <v>8.999999999999984</v>
      </c>
      <c r="C97" s="1">
        <f t="shared" si="2"/>
        <v>7.4868750000000206E-2</v>
      </c>
    </row>
    <row r="98" spans="2:3">
      <c r="B98" s="1">
        <f t="shared" si="3"/>
        <v>9.0999999999999837</v>
      </c>
      <c r="C98" s="1">
        <f t="shared" si="2"/>
        <v>7.3654774375000204E-2</v>
      </c>
    </row>
    <row r="99" spans="2:3">
      <c r="B99" s="1">
        <f t="shared" si="3"/>
        <v>9.1999999999999833</v>
      </c>
      <c r="C99" s="1">
        <f t="shared" si="2"/>
        <v>7.243344000000021E-2</v>
      </c>
    </row>
    <row r="100" spans="2:3">
      <c r="B100" s="1">
        <f t="shared" si="3"/>
        <v>9.2999999999999829</v>
      </c>
      <c r="C100" s="1">
        <f t="shared" si="2"/>
        <v>7.1205624375000207E-2</v>
      </c>
    </row>
    <row r="101" spans="2:3">
      <c r="B101" s="1">
        <f t="shared" si="3"/>
        <v>9.3999999999999826</v>
      </c>
      <c r="C101" s="1">
        <f t="shared" si="2"/>
        <v>6.9972190000000198E-2</v>
      </c>
    </row>
    <row r="102" spans="2:3">
      <c r="B102" s="1">
        <f t="shared" si="3"/>
        <v>9.4999999999999822</v>
      </c>
      <c r="C102" s="1">
        <f t="shared" si="2"/>
        <v>6.8733984375000223E-2</v>
      </c>
    </row>
    <row r="103" spans="2:3">
      <c r="B103" s="1">
        <f t="shared" si="3"/>
        <v>9.5999999999999819</v>
      </c>
      <c r="C103" s="1">
        <f t="shared" si="2"/>
        <v>6.7491840000000233E-2</v>
      </c>
    </row>
    <row r="104" spans="2:3">
      <c r="B104" s="1">
        <f t="shared" si="3"/>
        <v>9.6999999999999815</v>
      </c>
      <c r="C104" s="1">
        <f t="shared" si="2"/>
        <v>6.6246574375000242E-2</v>
      </c>
    </row>
    <row r="105" spans="2:3">
      <c r="B105" s="1">
        <f t="shared" si="3"/>
        <v>9.7999999999999812</v>
      </c>
      <c r="C105" s="1">
        <f t="shared" si="2"/>
        <v>6.4998990000000242E-2</v>
      </c>
    </row>
    <row r="106" spans="2:3">
      <c r="B106" s="1">
        <f t="shared" si="3"/>
        <v>9.8999999999999808</v>
      </c>
      <c r="C106" s="1">
        <f t="shared" si="2"/>
        <v>6.3749874375000237E-2</v>
      </c>
    </row>
    <row r="107" spans="2:3">
      <c r="B107" s="1">
        <f t="shared" si="3"/>
        <v>9.9999999999999805</v>
      </c>
      <c r="C107" s="1">
        <f t="shared" si="2"/>
        <v>6.250000000000025E-2</v>
      </c>
    </row>
    <row r="108" spans="2:3">
      <c r="B108" s="1">
        <f t="shared" si="3"/>
        <v>10.09999999999998</v>
      </c>
      <c r="C108" s="1">
        <f t="shared" si="2"/>
        <v>6.1250124375000242E-2</v>
      </c>
    </row>
    <row r="109" spans="2:3">
      <c r="B109" s="1">
        <f t="shared" si="3"/>
        <v>10.19999999999998</v>
      </c>
      <c r="C109" s="1">
        <f t="shared" si="2"/>
        <v>6.0000990000000247E-2</v>
      </c>
    </row>
    <row r="110" spans="2:3">
      <c r="B110" s="1">
        <f t="shared" si="3"/>
        <v>10.299999999999979</v>
      </c>
      <c r="C110" s="1">
        <f t="shared" si="2"/>
        <v>5.8753324375000256E-2</v>
      </c>
    </row>
    <row r="111" spans="2:3">
      <c r="B111" s="1">
        <f t="shared" si="3"/>
        <v>10.399999999999979</v>
      </c>
      <c r="C111" s="1">
        <f t="shared" si="2"/>
        <v>5.7507840000000268E-2</v>
      </c>
    </row>
    <row r="112" spans="2:3">
      <c r="B112" s="1">
        <f t="shared" si="3"/>
        <v>10.499999999999979</v>
      </c>
      <c r="C112" s="1">
        <f t="shared" si="2"/>
        <v>5.6265234375000257E-2</v>
      </c>
    </row>
    <row r="113" spans="2:3">
      <c r="B113" s="1">
        <f t="shared" si="3"/>
        <v>10.599999999999978</v>
      </c>
      <c r="C113" s="1">
        <f t="shared" si="2"/>
        <v>5.5026190000000266E-2</v>
      </c>
    </row>
    <row r="114" spans="2:3">
      <c r="B114" s="1">
        <f t="shared" si="3"/>
        <v>10.699999999999978</v>
      </c>
      <c r="C114" s="1">
        <f t="shared" si="2"/>
        <v>5.379137437500027E-2</v>
      </c>
    </row>
    <row r="115" spans="2:3">
      <c r="B115" s="1">
        <f t="shared" si="3"/>
        <v>10.799999999999978</v>
      </c>
      <c r="C115" s="1">
        <f t="shared" si="2"/>
        <v>5.2561440000000278E-2</v>
      </c>
    </row>
    <row r="116" spans="2:3">
      <c r="B116" s="1">
        <f t="shared" si="3"/>
        <v>10.899999999999977</v>
      </c>
      <c r="C116" s="1">
        <f t="shared" si="2"/>
        <v>5.1337024375000262E-2</v>
      </c>
    </row>
    <row r="117" spans="2:3">
      <c r="B117" s="1">
        <f t="shared" si="3"/>
        <v>10.999999999999977</v>
      </c>
      <c r="C117" s="1">
        <f t="shared" si="2"/>
        <v>5.0118750000000274E-2</v>
      </c>
    </row>
    <row r="118" spans="2:3">
      <c r="B118" s="1">
        <f t="shared" si="3"/>
        <v>11.099999999999977</v>
      </c>
      <c r="C118" s="1">
        <f t="shared" si="2"/>
        <v>4.8907224375000287E-2</v>
      </c>
    </row>
    <row r="119" spans="2:3">
      <c r="B119" s="1">
        <f t="shared" si="3"/>
        <v>11.199999999999976</v>
      </c>
      <c r="C119" s="1">
        <f t="shared" si="2"/>
        <v>4.770304000000028E-2</v>
      </c>
    </row>
    <row r="120" spans="2:3">
      <c r="B120" s="1">
        <f t="shared" si="3"/>
        <v>11.299999999999976</v>
      </c>
      <c r="C120" s="1">
        <f t="shared" si="2"/>
        <v>4.6506774375000288E-2</v>
      </c>
    </row>
    <row r="121" spans="2:3">
      <c r="B121" s="1">
        <f t="shared" si="3"/>
        <v>11.399999999999975</v>
      </c>
      <c r="C121" s="1">
        <f t="shared" si="2"/>
        <v>4.5318990000000288E-2</v>
      </c>
    </row>
    <row r="122" spans="2:3">
      <c r="B122" s="1">
        <f t="shared" si="3"/>
        <v>11.499999999999975</v>
      </c>
      <c r="C122" s="1">
        <f t="shared" si="2"/>
        <v>4.4140234375000288E-2</v>
      </c>
    </row>
    <row r="123" spans="2:3">
      <c r="B123" s="1">
        <f t="shared" si="3"/>
        <v>11.599999999999975</v>
      </c>
      <c r="C123" s="1">
        <f t="shared" si="2"/>
        <v>4.2971040000000293E-2</v>
      </c>
    </row>
    <row r="124" spans="2:3">
      <c r="B124" s="1">
        <f t="shared" si="3"/>
        <v>11.699999999999974</v>
      </c>
      <c r="C124" s="1">
        <f t="shared" si="2"/>
        <v>4.1811924375000288E-2</v>
      </c>
    </row>
    <row r="125" spans="2:3">
      <c r="B125" s="1">
        <f t="shared" si="3"/>
        <v>11.799999999999974</v>
      </c>
      <c r="C125" s="1">
        <f t="shared" si="2"/>
        <v>4.0663390000000292E-2</v>
      </c>
    </row>
    <row r="126" spans="2:3">
      <c r="B126" s="1">
        <f t="shared" si="3"/>
        <v>11.899999999999974</v>
      </c>
      <c r="C126" s="1">
        <f t="shared" si="2"/>
        <v>3.9525924375000299E-2</v>
      </c>
    </row>
    <row r="127" spans="2:3">
      <c r="B127" s="1">
        <f t="shared" si="3"/>
        <v>11.999999999999973</v>
      </c>
      <c r="C127" s="1">
        <f t="shared" si="2"/>
        <v>3.8400000000000295E-2</v>
      </c>
    </row>
    <row r="128" spans="2:3">
      <c r="B128" s="1">
        <f t="shared" si="3"/>
        <v>12.099999999999973</v>
      </c>
      <c r="C128" s="1">
        <f t="shared" si="2"/>
        <v>3.7286074375000304E-2</v>
      </c>
    </row>
    <row r="129" spans="2:3">
      <c r="B129" s="1">
        <f t="shared" si="3"/>
        <v>12.199999999999973</v>
      </c>
      <c r="C129" s="1">
        <f t="shared" si="2"/>
        <v>3.6184590000000301E-2</v>
      </c>
    </row>
    <row r="130" spans="2:3">
      <c r="B130" s="1">
        <f t="shared" si="3"/>
        <v>12.299999999999972</v>
      </c>
      <c r="C130" s="1">
        <f t="shared" si="2"/>
        <v>3.5095974375000297E-2</v>
      </c>
    </row>
    <row r="131" spans="2:3">
      <c r="B131" s="1">
        <f t="shared" si="3"/>
        <v>12.399999999999972</v>
      </c>
      <c r="C131" s="1">
        <f t="shared" si="2"/>
        <v>3.4020640000000296E-2</v>
      </c>
    </row>
    <row r="132" spans="2:3">
      <c r="B132" s="1">
        <f t="shared" si="3"/>
        <v>12.499999999999972</v>
      </c>
      <c r="C132" s="1">
        <f t="shared" si="2"/>
        <v>3.2958984375000298E-2</v>
      </c>
    </row>
    <row r="133" spans="2:3">
      <c r="B133" s="1">
        <f t="shared" si="3"/>
        <v>12.599999999999971</v>
      </c>
      <c r="C133" s="1">
        <f t="shared" si="2"/>
        <v>3.1911390000000289E-2</v>
      </c>
    </row>
    <row r="134" spans="2:3">
      <c r="B134" s="1">
        <f t="shared" si="3"/>
        <v>12.699999999999971</v>
      </c>
      <c r="C134" s="1">
        <f t="shared" si="2"/>
        <v>3.0878224375000294E-2</v>
      </c>
    </row>
    <row r="135" spans="2:3">
      <c r="B135" s="1">
        <f t="shared" si="3"/>
        <v>12.799999999999971</v>
      </c>
      <c r="C135" s="1">
        <f t="shared" si="2"/>
        <v>2.9859840000000294E-2</v>
      </c>
    </row>
    <row r="136" spans="2:3">
      <c r="B136" s="1">
        <f t="shared" si="3"/>
        <v>12.89999999999997</v>
      </c>
      <c r="C136" s="1">
        <f t="shared" ref="C136:C199" si="4">(B136-$D$3)^($G$3-1)*($D$5-B136)^($G$4-1)/$G$6/($D$5-$D$3)^(($G$3+$G$4-1))</f>
        <v>2.8856574375000294E-2</v>
      </c>
    </row>
    <row r="137" spans="2:3">
      <c r="B137" s="1">
        <f t="shared" ref="B137:B200" si="5">B136+$A$7</f>
        <v>12.99999999999997</v>
      </c>
      <c r="C137" s="1">
        <f t="shared" si="4"/>
        <v>2.78687500000003E-2</v>
      </c>
    </row>
    <row r="138" spans="2:3">
      <c r="B138" s="1">
        <f t="shared" si="5"/>
        <v>13.099999999999969</v>
      </c>
      <c r="C138" s="1">
        <f t="shared" si="4"/>
        <v>2.6896674375000294E-2</v>
      </c>
    </row>
    <row r="139" spans="2:3">
      <c r="B139" s="1">
        <f t="shared" si="5"/>
        <v>13.199999999999969</v>
      </c>
      <c r="C139" s="1">
        <f t="shared" si="4"/>
        <v>2.5940640000000289E-2</v>
      </c>
    </row>
    <row r="140" spans="2:3">
      <c r="B140" s="1">
        <f t="shared" si="5"/>
        <v>13.299999999999969</v>
      </c>
      <c r="C140" s="1">
        <f t="shared" si="4"/>
        <v>2.5000924375000292E-2</v>
      </c>
    </row>
    <row r="141" spans="2:3">
      <c r="B141" s="1">
        <f t="shared" si="5"/>
        <v>13.399999999999968</v>
      </c>
      <c r="C141" s="1">
        <f t="shared" si="4"/>
        <v>2.4077790000000286E-2</v>
      </c>
    </row>
    <row r="142" spans="2:3">
      <c r="B142" s="1">
        <f t="shared" si="5"/>
        <v>13.499999999999968</v>
      </c>
      <c r="C142" s="1">
        <f t="shared" si="4"/>
        <v>2.3171484375000287E-2</v>
      </c>
    </row>
    <row r="143" spans="2:3">
      <c r="B143" s="1">
        <f t="shared" si="5"/>
        <v>13.599999999999968</v>
      </c>
      <c r="C143" s="1">
        <f t="shared" si="4"/>
        <v>2.2282240000000283E-2</v>
      </c>
    </row>
    <row r="144" spans="2:3">
      <c r="B144" s="1">
        <f t="shared" si="5"/>
        <v>13.699999999999967</v>
      </c>
      <c r="C144" s="1">
        <f t="shared" si="4"/>
        <v>2.1410274375000281E-2</v>
      </c>
    </row>
    <row r="145" spans="2:3">
      <c r="B145" s="1">
        <f t="shared" si="5"/>
        <v>13.799999999999967</v>
      </c>
      <c r="C145" s="1">
        <f t="shared" si="4"/>
        <v>2.0555790000000278E-2</v>
      </c>
    </row>
    <row r="146" spans="2:3">
      <c r="B146" s="1">
        <f t="shared" si="5"/>
        <v>13.899999999999967</v>
      </c>
      <c r="C146" s="1">
        <f t="shared" si="4"/>
        <v>1.9718974375000274E-2</v>
      </c>
    </row>
    <row r="147" spans="2:3">
      <c r="B147" s="1">
        <f t="shared" si="5"/>
        <v>13.999999999999966</v>
      </c>
      <c r="C147" s="1">
        <f t="shared" si="4"/>
        <v>1.8900000000000274E-2</v>
      </c>
    </row>
    <row r="148" spans="2:3">
      <c r="B148" s="1">
        <f t="shared" si="5"/>
        <v>14.099999999999966</v>
      </c>
      <c r="C148" s="1">
        <f t="shared" si="4"/>
        <v>1.8099024375000269E-2</v>
      </c>
    </row>
    <row r="149" spans="2:3">
      <c r="B149" s="1">
        <f t="shared" si="5"/>
        <v>14.199999999999966</v>
      </c>
      <c r="C149" s="1">
        <f t="shared" si="4"/>
        <v>1.7316190000000262E-2</v>
      </c>
    </row>
    <row r="150" spans="2:3">
      <c r="B150" s="1">
        <f t="shared" si="5"/>
        <v>14.299999999999965</v>
      </c>
      <c r="C150" s="1">
        <f t="shared" si="4"/>
        <v>1.6551624375000264E-2</v>
      </c>
    </row>
    <row r="151" spans="2:3">
      <c r="B151" s="1">
        <f t="shared" si="5"/>
        <v>14.399999999999965</v>
      </c>
      <c r="C151" s="1">
        <f t="shared" si="4"/>
        <v>1.5805440000000261E-2</v>
      </c>
    </row>
    <row r="152" spans="2:3">
      <c r="B152" s="1">
        <f t="shared" si="5"/>
        <v>14.499999999999964</v>
      </c>
      <c r="C152" s="1">
        <f t="shared" si="4"/>
        <v>1.5077734375000252E-2</v>
      </c>
    </row>
    <row r="153" spans="2:3">
      <c r="B153" s="1">
        <f t="shared" si="5"/>
        <v>14.599999999999964</v>
      </c>
      <c r="C153" s="1">
        <f t="shared" si="4"/>
        <v>1.4368590000000249E-2</v>
      </c>
    </row>
    <row r="154" spans="2:3">
      <c r="B154" s="1">
        <f t="shared" si="5"/>
        <v>14.699999999999964</v>
      </c>
      <c r="C154" s="1">
        <f t="shared" si="4"/>
        <v>1.3678074375000246E-2</v>
      </c>
    </row>
    <row r="155" spans="2:3">
      <c r="B155" s="1">
        <f t="shared" si="5"/>
        <v>14.799999999999963</v>
      </c>
      <c r="C155" s="1">
        <f t="shared" si="4"/>
        <v>1.3006240000000242E-2</v>
      </c>
    </row>
    <row r="156" spans="2:3">
      <c r="B156" s="1">
        <f t="shared" si="5"/>
        <v>14.899999999999963</v>
      </c>
      <c r="C156" s="1">
        <f t="shared" si="4"/>
        <v>1.2353124375000236E-2</v>
      </c>
    </row>
    <row r="157" spans="2:3">
      <c r="B157" s="1">
        <f t="shared" si="5"/>
        <v>14.999999999999963</v>
      </c>
      <c r="C157" s="1">
        <f t="shared" si="4"/>
        <v>1.1718750000000232E-2</v>
      </c>
    </row>
    <row r="158" spans="2:3">
      <c r="B158" s="1">
        <f t="shared" si="5"/>
        <v>15.099999999999962</v>
      </c>
      <c r="C158" s="1">
        <f t="shared" si="4"/>
        <v>1.1103124375000228E-2</v>
      </c>
    </row>
    <row r="159" spans="2:3">
      <c r="B159" s="1">
        <f t="shared" si="5"/>
        <v>15.199999999999962</v>
      </c>
      <c r="C159" s="1">
        <f t="shared" si="4"/>
        <v>1.0506240000000224E-2</v>
      </c>
    </row>
    <row r="160" spans="2:3">
      <c r="B160" s="1">
        <f t="shared" si="5"/>
        <v>15.299999999999962</v>
      </c>
      <c r="C160" s="1">
        <f t="shared" si="4"/>
        <v>9.9280743750002187E-3</v>
      </c>
    </row>
    <row r="161" spans="2:3">
      <c r="B161" s="1">
        <f t="shared" si="5"/>
        <v>15.399999999999961</v>
      </c>
      <c r="C161" s="1">
        <f t="shared" si="4"/>
        <v>9.3685900000002129E-3</v>
      </c>
    </row>
    <row r="162" spans="2:3">
      <c r="B162" s="1">
        <f t="shared" si="5"/>
        <v>15.499999999999961</v>
      </c>
      <c r="C162" s="1">
        <f t="shared" si="4"/>
        <v>8.8277343750002065E-3</v>
      </c>
    </row>
    <row r="163" spans="2:3">
      <c r="B163" s="1">
        <f t="shared" si="5"/>
        <v>15.599999999999961</v>
      </c>
      <c r="C163" s="1">
        <f t="shared" si="4"/>
        <v>8.3054400000002037E-3</v>
      </c>
    </row>
    <row r="164" spans="2:3">
      <c r="B164" s="1">
        <f t="shared" si="5"/>
        <v>15.69999999999996</v>
      </c>
      <c r="C164" s="1">
        <f t="shared" si="4"/>
        <v>7.8016243750001959E-3</v>
      </c>
    </row>
    <row r="165" spans="2:3">
      <c r="B165" s="1">
        <f t="shared" si="5"/>
        <v>15.79999999999996</v>
      </c>
      <c r="C165" s="1">
        <f t="shared" si="4"/>
        <v>7.3161900000001901E-3</v>
      </c>
    </row>
    <row r="166" spans="2:3">
      <c r="B166" s="1">
        <f t="shared" si="5"/>
        <v>15.899999999999959</v>
      </c>
      <c r="C166" s="1">
        <f t="shared" si="4"/>
        <v>6.8490243750001841E-3</v>
      </c>
    </row>
    <row r="167" spans="2:3">
      <c r="B167" s="1">
        <f t="shared" si="5"/>
        <v>15.999999999999959</v>
      </c>
      <c r="C167" s="1">
        <f t="shared" si="4"/>
        <v>6.4000000000001781E-3</v>
      </c>
    </row>
    <row r="168" spans="2:3">
      <c r="B168" s="1">
        <f t="shared" si="5"/>
        <v>16.099999999999959</v>
      </c>
      <c r="C168" s="1">
        <f t="shared" si="4"/>
        <v>5.9689743750001734E-3</v>
      </c>
    </row>
    <row r="169" spans="2:3">
      <c r="B169" s="1">
        <f t="shared" si="5"/>
        <v>16.19999999999996</v>
      </c>
      <c r="C169" s="1">
        <f t="shared" si="4"/>
        <v>5.555790000000161E-3</v>
      </c>
    </row>
    <row r="170" spans="2:3">
      <c r="B170" s="1">
        <f t="shared" si="5"/>
        <v>16.299999999999962</v>
      </c>
      <c r="C170" s="1">
        <f t="shared" si="4"/>
        <v>5.1602743750001484E-3</v>
      </c>
    </row>
    <row r="171" spans="2:3">
      <c r="B171" s="1">
        <f t="shared" si="5"/>
        <v>16.399999999999963</v>
      </c>
      <c r="C171" s="1">
        <f t="shared" si="4"/>
        <v>4.7822400000001354E-3</v>
      </c>
    </row>
    <row r="172" spans="2:3">
      <c r="B172" s="1">
        <f t="shared" si="5"/>
        <v>16.499999999999964</v>
      </c>
      <c r="C172" s="1">
        <f t="shared" si="4"/>
        <v>4.4214843750001254E-3</v>
      </c>
    </row>
    <row r="173" spans="2:3">
      <c r="B173" s="1">
        <f t="shared" si="5"/>
        <v>16.599999999999966</v>
      </c>
      <c r="C173" s="1">
        <f t="shared" si="4"/>
        <v>4.077790000000114E-3</v>
      </c>
    </row>
    <row r="174" spans="2:3">
      <c r="B174" s="1">
        <f t="shared" si="5"/>
        <v>16.699999999999967</v>
      </c>
      <c r="C174" s="1">
        <f t="shared" si="4"/>
        <v>3.7509243750001036E-3</v>
      </c>
    </row>
    <row r="175" spans="2:3">
      <c r="B175" s="1">
        <f t="shared" si="5"/>
        <v>16.799999999999969</v>
      </c>
      <c r="C175" s="1">
        <f t="shared" si="4"/>
        <v>3.4406400000000941E-3</v>
      </c>
    </row>
    <row r="176" spans="2:3">
      <c r="B176" s="1">
        <f t="shared" si="5"/>
        <v>16.89999999999997</v>
      </c>
      <c r="C176" s="1">
        <f t="shared" si="4"/>
        <v>3.1466743750000847E-3</v>
      </c>
    </row>
    <row r="177" spans="2:3">
      <c r="B177" s="1">
        <f t="shared" si="5"/>
        <v>16.999999999999972</v>
      </c>
      <c r="C177" s="1">
        <f t="shared" si="4"/>
        <v>2.8687500000000765E-3</v>
      </c>
    </row>
    <row r="178" spans="2:3">
      <c r="B178" s="1">
        <f t="shared" si="5"/>
        <v>17.099999999999973</v>
      </c>
      <c r="C178" s="1">
        <f t="shared" si="4"/>
        <v>2.6065743750000687E-3</v>
      </c>
    </row>
    <row r="179" spans="2:3">
      <c r="B179" s="1">
        <f t="shared" si="5"/>
        <v>17.199999999999974</v>
      </c>
      <c r="C179" s="1">
        <f t="shared" si="4"/>
        <v>2.3598400000000614E-3</v>
      </c>
    </row>
    <row r="180" spans="2:3">
      <c r="B180" s="1">
        <f t="shared" si="5"/>
        <v>17.299999999999976</v>
      </c>
      <c r="C180" s="1">
        <f t="shared" si="4"/>
        <v>2.1282243750000542E-3</v>
      </c>
    </row>
    <row r="181" spans="2:3">
      <c r="B181" s="1">
        <f t="shared" si="5"/>
        <v>17.399999999999977</v>
      </c>
      <c r="C181" s="1">
        <f t="shared" si="4"/>
        <v>1.9113900000000473E-3</v>
      </c>
    </row>
    <row r="182" spans="2:3">
      <c r="B182" s="1">
        <f t="shared" si="5"/>
        <v>17.499999999999979</v>
      </c>
      <c r="C182" s="1">
        <f t="shared" si="4"/>
        <v>1.7089843750000414E-3</v>
      </c>
    </row>
    <row r="183" spans="2:3">
      <c r="B183" s="1">
        <f t="shared" si="5"/>
        <v>17.59999999999998</v>
      </c>
      <c r="C183" s="1">
        <f t="shared" si="4"/>
        <v>1.520640000000036E-3</v>
      </c>
    </row>
    <row r="184" spans="2:3">
      <c r="B184" s="1">
        <f t="shared" si="5"/>
        <v>17.699999999999982</v>
      </c>
      <c r="C184" s="1">
        <f t="shared" si="4"/>
        <v>1.345974375000031E-3</v>
      </c>
    </row>
    <row r="185" spans="2:3">
      <c r="B185" s="1">
        <f t="shared" si="5"/>
        <v>17.799999999999983</v>
      </c>
      <c r="C185" s="1">
        <f t="shared" si="4"/>
        <v>1.1845900000000264E-3</v>
      </c>
    </row>
    <row r="186" spans="2:3">
      <c r="B186" s="1">
        <f t="shared" si="5"/>
        <v>17.899999999999984</v>
      </c>
      <c r="C186" s="1">
        <f t="shared" si="4"/>
        <v>1.0360743750000222E-3</v>
      </c>
    </row>
    <row r="187" spans="2:3">
      <c r="B187" s="1">
        <f t="shared" si="5"/>
        <v>17.999999999999986</v>
      </c>
      <c r="C187" s="1">
        <f t="shared" si="4"/>
        <v>9.0000000000001852E-4</v>
      </c>
    </row>
    <row r="188" spans="2:3">
      <c r="B188" s="1">
        <f t="shared" si="5"/>
        <v>18.099999999999987</v>
      </c>
      <c r="C188" s="1">
        <f t="shared" si="4"/>
        <v>7.7592437500001508E-4</v>
      </c>
    </row>
    <row r="189" spans="2:3">
      <c r="B189" s="1">
        <f t="shared" si="5"/>
        <v>18.199999999999989</v>
      </c>
      <c r="C189" s="1">
        <f t="shared" si="4"/>
        <v>6.6339000000001217E-4</v>
      </c>
    </row>
    <row r="190" spans="2:3">
      <c r="B190" s="1">
        <f t="shared" si="5"/>
        <v>18.29999999999999</v>
      </c>
      <c r="C190" s="1">
        <f t="shared" si="4"/>
        <v>5.6192437500000956E-4</v>
      </c>
    </row>
    <row r="191" spans="2:3">
      <c r="B191" s="1">
        <f t="shared" si="5"/>
        <v>18.399999999999991</v>
      </c>
      <c r="C191" s="1">
        <f t="shared" si="4"/>
        <v>4.7104000000000725E-4</v>
      </c>
    </row>
    <row r="192" spans="2:3">
      <c r="B192" s="1">
        <f t="shared" si="5"/>
        <v>18.499999999999993</v>
      </c>
      <c r="C192" s="1">
        <f t="shared" si="4"/>
        <v>3.9023437500000538E-4</v>
      </c>
    </row>
    <row r="193" spans="2:3">
      <c r="B193" s="1">
        <f t="shared" si="5"/>
        <v>18.599999999999994</v>
      </c>
      <c r="C193" s="1">
        <f t="shared" si="4"/>
        <v>3.189900000000038E-4</v>
      </c>
    </row>
    <row r="194" spans="2:3">
      <c r="B194" s="1">
        <f t="shared" si="5"/>
        <v>18.699999999999996</v>
      </c>
      <c r="C194" s="1">
        <f t="shared" si="4"/>
        <v>2.5677437500000244E-4</v>
      </c>
    </row>
    <row r="195" spans="2:3">
      <c r="B195" s="1">
        <f t="shared" si="5"/>
        <v>18.799999999999997</v>
      </c>
      <c r="C195" s="1">
        <f t="shared" si="4"/>
        <v>2.0304000000000136E-4</v>
      </c>
    </row>
    <row r="196" spans="2:3">
      <c r="B196" s="1">
        <f t="shared" si="5"/>
        <v>18.899999999999999</v>
      </c>
      <c r="C196" s="1">
        <f t="shared" si="4"/>
        <v>1.5722437500000059E-4</v>
      </c>
    </row>
    <row r="197" spans="2:3">
      <c r="B197" s="1">
        <f t="shared" si="5"/>
        <v>19</v>
      </c>
      <c r="C197" s="1">
        <f t="shared" si="4"/>
        <v>1.1875E-4</v>
      </c>
    </row>
    <row r="198" spans="2:3">
      <c r="B198" s="1">
        <f t="shared" si="5"/>
        <v>19.100000000000001</v>
      </c>
      <c r="C198" s="1">
        <f t="shared" si="4"/>
        <v>8.7024374999999598E-5</v>
      </c>
    </row>
    <row r="199" spans="2:3">
      <c r="B199" s="1">
        <f t="shared" si="5"/>
        <v>19.200000000000003</v>
      </c>
      <c r="C199" s="1">
        <f t="shared" si="4"/>
        <v>6.1439999999999358E-5</v>
      </c>
    </row>
    <row r="200" spans="2:3">
      <c r="B200" s="1">
        <f t="shared" si="5"/>
        <v>19.300000000000004</v>
      </c>
      <c r="C200" s="1">
        <f t="shared" ref="C200:C207" si="6">(B200-$D$3)^($G$3-1)*($D$5-B200)^($G$4-1)/$G$6/($D$5-$D$3)^(($G$3+$G$4-1))</f>
        <v>4.1374374999999254E-5</v>
      </c>
    </row>
    <row r="201" spans="2:3">
      <c r="B201" s="1">
        <f t="shared" ref="B201:B207" si="7">B200+$A$7</f>
        <v>19.400000000000006</v>
      </c>
      <c r="C201" s="1">
        <f t="shared" si="6"/>
        <v>2.6189999999999256E-5</v>
      </c>
    </row>
    <row r="202" spans="2:3">
      <c r="B202" s="1">
        <f t="shared" si="7"/>
        <v>19.500000000000007</v>
      </c>
      <c r="C202" s="1">
        <f t="shared" si="6"/>
        <v>1.5234374999999356E-5</v>
      </c>
    </row>
    <row r="203" spans="2:3">
      <c r="B203" s="1">
        <f t="shared" si="7"/>
        <v>19.600000000000009</v>
      </c>
      <c r="C203" s="1">
        <f t="shared" si="6"/>
        <v>7.8399999999995014E-6</v>
      </c>
    </row>
    <row r="204" spans="2:3">
      <c r="B204" s="1">
        <f t="shared" si="7"/>
        <v>19.70000000000001</v>
      </c>
      <c r="C204" s="1">
        <f t="shared" si="6"/>
        <v>3.3243749999996712E-6</v>
      </c>
    </row>
    <row r="205" spans="2:3">
      <c r="B205" s="1">
        <f t="shared" si="7"/>
        <v>19.800000000000011</v>
      </c>
      <c r="C205" s="1">
        <f t="shared" si="6"/>
        <v>9.899999999998317E-7</v>
      </c>
    </row>
    <row r="206" spans="2:3">
      <c r="B206" s="1">
        <f t="shared" si="7"/>
        <v>19.900000000000013</v>
      </c>
      <c r="C206" s="1">
        <f t="shared" si="6"/>
        <v>1.2437499999995233E-7</v>
      </c>
    </row>
    <row r="207" spans="2:3">
      <c r="B207" s="1">
        <f t="shared" si="7"/>
        <v>20.000000000000014</v>
      </c>
      <c r="C207" s="1">
        <f t="shared" si="6"/>
        <v>-3.5873240686715341E-46</v>
      </c>
    </row>
  </sheetData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Ex2-1 PERT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hifuj</dc:creator>
  <cp:lastModifiedBy>hifuj</cp:lastModifiedBy>
  <dcterms:created xsi:type="dcterms:W3CDTF">2022-03-25T01:45:21Z</dcterms:created>
  <dcterms:modified xsi:type="dcterms:W3CDTF">2022-11-30T00:16:25Z</dcterms:modified>
</cp:coreProperties>
</file>