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backupFile="1" defaultThemeVersion="124226"/>
  <xr:revisionPtr revIDLastSave="0" documentId="13_ncr:1_{02A7483A-5E15-434F-B9FE-67791E9B42C0}" xr6:coauthVersionLast="46" xr6:coauthVersionMax="46" xr10:uidLastSave="{00000000-0000-0000-0000-000000000000}"/>
  <bookViews>
    <workbookView xWindow="2745" yWindow="2415" windowWidth="22260" windowHeight="13305" activeTab="2" xr2:uid="{00000000-000D-0000-FFFF-FFFF00000000}"/>
  </bookViews>
  <sheets>
    <sheet name="Sheet1" sheetId="4" r:id="rId1"/>
    <sheet name="Sheet2" sheetId="5" r:id="rId2"/>
    <sheet name="Sheet3" sheetId="6" r:id="rId3"/>
    <sheet name="Sheet4" sheetId="7" r:id="rId4"/>
  </sheets>
  <definedNames>
    <definedName name="T顧客リスト" localSheetId="0">Sheet1!$A$1:$A$8</definedName>
    <definedName name="T顧客リスト" localSheetId="1">Sheet2!$A$1:$A$8</definedName>
    <definedName name="T顧客リスト" localSheetId="2">Sheet3!$A$1:$A$8</definedName>
    <definedName name="T顧客リスト" localSheetId="3">Sheet4!$A$1:$A$8</definedName>
    <definedName name="T顧客リス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7" l="1"/>
  <c r="F4" i="7"/>
  <c r="F5" i="7"/>
  <c r="F6" i="7"/>
  <c r="F7" i="7"/>
  <c r="F8" i="7"/>
  <c r="F2" i="7"/>
  <c r="E2" i="7"/>
  <c r="E3" i="7"/>
  <c r="E4" i="7"/>
  <c r="E5" i="7"/>
  <c r="E6" i="7"/>
  <c r="E7" i="7"/>
  <c r="E8" i="7"/>
  <c r="F2" i="6"/>
  <c r="F3" i="6"/>
  <c r="F4" i="6"/>
  <c r="F5" i="6"/>
  <c r="F6" i="6"/>
  <c r="F7" i="6"/>
  <c r="F8" i="6"/>
  <c r="E3" i="6"/>
  <c r="E4" i="6"/>
  <c r="E5" i="6"/>
  <c r="E6" i="6"/>
  <c r="E7" i="6"/>
  <c r="E8" i="6"/>
  <c r="E2" i="6"/>
  <c r="E3" i="5"/>
  <c r="E4" i="5"/>
  <c r="E5" i="5"/>
  <c r="E6" i="5"/>
  <c r="E7" i="5"/>
  <c r="E8" i="5"/>
  <c r="E2" i="5"/>
  <c r="E3" i="4"/>
  <c r="E4" i="4"/>
  <c r="E5" i="4"/>
  <c r="E6" i="4"/>
  <c r="E7" i="4"/>
  <c r="E8" i="4"/>
  <c r="E2" i="4"/>
</calcChain>
</file>

<file path=xl/sharedStrings.xml><?xml version="1.0" encoding="utf-8"?>
<sst xmlns="http://schemas.openxmlformats.org/spreadsheetml/2006/main" count="80" uniqueCount="22">
  <si>
    <t>顧客名</t>
    <rPh sb="0" eb="2">
      <t>コキャク</t>
    </rPh>
    <rPh sb="2" eb="3">
      <t>メイ</t>
    </rPh>
    <phoneticPr fontId="3"/>
  </si>
  <si>
    <t>支払日</t>
    <rPh sb="0" eb="2">
      <t xml:space="preserve">シハライキゲｎ </t>
    </rPh>
    <rPh sb="2" eb="3">
      <t xml:space="preserve">ビ </t>
    </rPh>
    <phoneticPr fontId="3"/>
  </si>
  <si>
    <t>顧客ID</t>
    <rPh sb="0" eb="2">
      <t>コキャク</t>
    </rPh>
    <phoneticPr fontId="3"/>
  </si>
  <si>
    <t>売上額</t>
    <rPh sb="0" eb="3">
      <t xml:space="preserve">ウリアゲガク </t>
    </rPh>
    <phoneticPr fontId="3"/>
  </si>
  <si>
    <t>株式会社技術商事</t>
    <rPh sb="0" eb="4">
      <t>カブシキガイシャ</t>
    </rPh>
    <rPh sb="4" eb="6">
      <t>ギジュツ</t>
    </rPh>
    <rPh sb="6" eb="8">
      <t>ショウジ</t>
    </rPh>
    <phoneticPr fontId="8"/>
  </si>
  <si>
    <t>G1001</t>
    <phoneticPr fontId="3"/>
  </si>
  <si>
    <t>株式会社GIHYO</t>
    <rPh sb="0" eb="4">
      <t>カブシキガイシャ</t>
    </rPh>
    <phoneticPr fontId="8"/>
  </si>
  <si>
    <t>G1002</t>
    <phoneticPr fontId="3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</si>
  <si>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8"/>
  </si>
  <si>
    <t>G1003</t>
    <phoneticPr fontId="3"/>
  </si>
  <si>
    <t>株式会社縞美家</t>
    <phoneticPr fontId="8"/>
  </si>
  <si>
    <t>G1004</t>
    <phoneticPr fontId="3"/>
  </si>
  <si>
    <t>鯖虎水産株式会社</t>
    <phoneticPr fontId="8"/>
  </si>
  <si>
    <t>G1005</t>
    <phoneticPr fontId="3"/>
  </si>
  <si>
    <t>オレンジタビィ株式会社</t>
    <rPh sb="7" eb="11">
      <t>カブシキガイシャ</t>
    </rPh>
    <phoneticPr fontId="8"/>
  </si>
  <si>
    <t>G1006</t>
    <phoneticPr fontId="3"/>
  </si>
  <si>
    <t>白猫通商株式会社</t>
    <phoneticPr fontId="8"/>
  </si>
  <si>
    <t>G1007</t>
    <phoneticPr fontId="3"/>
  </si>
  <si>
    <t>納品日</t>
    <rPh sb="0" eb="3">
      <t>ノウヒンビ</t>
    </rPh>
    <phoneticPr fontId="3"/>
  </si>
  <si>
    <t>休日リスト</t>
    <rPh sb="0" eb="2">
      <t>キュウジツ</t>
    </rPh>
    <phoneticPr fontId="4"/>
  </si>
  <si>
    <t>支払日の前日</t>
    <rPh sb="0" eb="2">
      <t xml:space="preserve">シハライキゲｎ </t>
    </rPh>
    <rPh sb="2" eb="3">
      <t xml:space="preserve">ビ </t>
    </rPh>
    <rPh sb="4" eb="6">
      <t>ゼンジツ</t>
    </rPh>
    <phoneticPr fontId="3"/>
  </si>
  <si>
    <t>支払日の翌日</t>
    <rPh sb="0" eb="2">
      <t xml:space="preserve">シハライキゲｎ </t>
    </rPh>
    <rPh sb="2" eb="3">
      <t xml:space="preserve">ビ </t>
    </rPh>
    <rPh sb="4" eb="6">
      <t>ヨクジツ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</si>
</sst>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[$-F800]dddd\,\ mmmm\ dd\,\ yyyy"/>
  </numFmts>
  <fonts count="9" x14ac:knownFonts="1">
    <font>
      <sz val="10"/>
      <name val="Arial"/>
    </font>
    <font>
      <b/>
      <sz val="11"/>
      <color rgb="FFFA7D0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Arial"/>
      <family val="2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メイリオ"/>
      <family val="2"/>
      <charset val="128"/>
    </font>
    <font>
      <sz val="11"/>
      <name val="メイリオ"/>
      <family val="3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2" borderId="1" applyNumberFormat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5" fillId="0" borderId="0"/>
  </cellStyleXfs>
  <cellXfs count="17">
    <xf numFmtId="0" fontId="0" fillId="0" borderId="0" xfId="0"/>
    <xf numFmtId="38" fontId="6" fillId="0" borderId="0" xfId="2" applyFont="1" applyAlignment="1"/>
    <xf numFmtId="38" fontId="6" fillId="0" borderId="2" xfId="2" applyFont="1" applyBorder="1" applyAlignment="1"/>
    <xf numFmtId="38" fontId="2" fillId="0" borderId="0" xfId="2" quotePrefix="1" applyFont="1" applyBorder="1" applyAlignment="1"/>
    <xf numFmtId="0" fontId="7" fillId="3" borderId="2" xfId="3" applyFont="1" applyFill="1" applyBorder="1" applyAlignment="1">
      <alignment horizontal="center"/>
    </xf>
    <xf numFmtId="38" fontId="7" fillId="3" borderId="2" xfId="2" applyFont="1" applyFill="1" applyBorder="1" applyAlignment="1">
      <alignment horizontal="center"/>
    </xf>
    <xf numFmtId="176" fontId="7" fillId="3" borderId="2" xfId="3" applyNumberFormat="1" applyFont="1" applyFill="1" applyBorder="1" applyAlignment="1">
      <alignment horizontal="center"/>
    </xf>
    <xf numFmtId="0" fontId="6" fillId="0" borderId="0" xfId="3" applyFont="1"/>
    <xf numFmtId="0" fontId="7" fillId="0" borderId="2" xfId="3" applyFont="1" applyBorder="1" applyAlignment="1">
      <alignment vertical="center"/>
    </xf>
    <xf numFmtId="0" fontId="6" fillId="0" borderId="2" xfId="3" applyFont="1" applyBorder="1"/>
    <xf numFmtId="176" fontId="6" fillId="0" borderId="2" xfId="3" applyNumberFormat="1" applyFont="1" applyBorder="1"/>
    <xf numFmtId="0" fontId="7" fillId="0" borderId="2" xfId="3" applyFont="1" applyBorder="1"/>
    <xf numFmtId="0" fontId="2" fillId="0" borderId="3" xfId="3" quotePrefix="1" applyFont="1" applyBorder="1"/>
    <xf numFmtId="176" fontId="6" fillId="0" borderId="0" xfId="3" applyNumberFormat="1" applyFont="1"/>
    <xf numFmtId="0" fontId="6" fillId="3" borderId="2" xfId="3" applyFont="1" applyFill="1" applyBorder="1" applyAlignment="1">
      <alignment horizontal="center"/>
    </xf>
    <xf numFmtId="177" fontId="6" fillId="0" borderId="2" xfId="0" applyNumberFormat="1" applyFont="1" applyBorder="1"/>
    <xf numFmtId="177" fontId="6" fillId="0" borderId="2" xfId="3" applyNumberFormat="1" applyFont="1" applyBorder="1"/>
  </cellXfs>
  <cellStyles count="4">
    <cellStyle name="計算" xfId="1" builtinId="22" customBuiltin="1"/>
    <cellStyle name="桁区切り" xfId="2" builtinId="6"/>
    <cellStyle name="標準" xfId="0" builtinId="0"/>
    <cellStyle name="標準 2" xfId="3" xr:uid="{3F920D7D-0B82-4D85-9CD2-AFD9F170FD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A909D-9F43-4827-9F7E-2A59F07CE3E5}">
  <dimension ref="A1:E9"/>
  <sheetViews>
    <sheetView zoomScaleNormal="100" workbookViewId="0">
      <selection activeCell="E2" sqref="E2"/>
    </sheetView>
  </sheetViews>
  <sheetFormatPr defaultColWidth="9.140625" defaultRowHeight="18.75" x14ac:dyDescent="0.45"/>
  <cols>
    <col min="1" max="1" width="27.42578125" style="7" bestFit="1" customWidth="1"/>
    <col min="2" max="2" width="8" style="7" bestFit="1" customWidth="1"/>
    <col min="3" max="3" width="10.42578125" style="1" bestFit="1" customWidth="1"/>
    <col min="4" max="4" width="18.5703125" style="13" customWidth="1"/>
    <col min="5" max="5" width="19.7109375" style="13" bestFit="1" customWidth="1"/>
    <col min="6" max="16384" width="9.140625" style="7"/>
  </cols>
  <sheetData>
    <row r="1" spans="1:5" x14ac:dyDescent="0.45">
      <c r="A1" s="4" t="s">
        <v>0</v>
      </c>
      <c r="B1" s="4" t="s">
        <v>2</v>
      </c>
      <c r="C1" s="5" t="s">
        <v>3</v>
      </c>
      <c r="D1" s="6" t="s">
        <v>18</v>
      </c>
      <c r="E1" s="6" t="s">
        <v>1</v>
      </c>
    </row>
    <row r="2" spans="1:5" x14ac:dyDescent="0.45">
      <c r="A2" s="8" t="s">
        <v>4</v>
      </c>
      <c r="B2" s="9" t="s">
        <v>5</v>
      </c>
      <c r="C2" s="2">
        <v>45000</v>
      </c>
      <c r="D2" s="10">
        <v>44106</v>
      </c>
      <c r="E2" s="10">
        <f>EOMONTH(D2,1)+10</f>
        <v>44175</v>
      </c>
    </row>
    <row r="3" spans="1:5" x14ac:dyDescent="0.45">
      <c r="A3" s="8" t="s">
        <v>6</v>
      </c>
      <c r="B3" s="9" t="s">
        <v>7</v>
      </c>
      <c r="C3" s="2">
        <v>10000</v>
      </c>
      <c r="D3" s="10">
        <v>44119</v>
      </c>
      <c r="E3" s="10">
        <f t="shared" ref="E3:E8" si="0">EOMONTH(D3,1)+10</f>
        <v>44175</v>
      </c>
    </row>
    <row r="4" spans="1:5" x14ac:dyDescent="0.45">
      <c r="A4" s="8" t="s">
        <v>8</v>
      </c>
      <c r="B4" s="9" t="s">
        <v>9</v>
      </c>
      <c r="C4" s="2">
        <v>15000</v>
      </c>
      <c r="D4" s="10">
        <v>44135</v>
      </c>
      <c r="E4" s="10">
        <f t="shared" si="0"/>
        <v>44175</v>
      </c>
    </row>
    <row r="5" spans="1:5" x14ac:dyDescent="0.45">
      <c r="A5" s="8" t="s">
        <v>10</v>
      </c>
      <c r="B5" s="9" t="s">
        <v>11</v>
      </c>
      <c r="C5" s="2">
        <v>100000</v>
      </c>
      <c r="D5" s="10">
        <v>44138</v>
      </c>
      <c r="E5" s="10">
        <f t="shared" si="0"/>
        <v>44206</v>
      </c>
    </row>
    <row r="6" spans="1:5" x14ac:dyDescent="0.45">
      <c r="A6" s="8" t="s">
        <v>12</v>
      </c>
      <c r="B6" s="9" t="s">
        <v>13</v>
      </c>
      <c r="C6" s="2">
        <v>200000</v>
      </c>
      <c r="D6" s="10">
        <v>44165</v>
      </c>
      <c r="E6" s="10">
        <f t="shared" si="0"/>
        <v>44206</v>
      </c>
    </row>
    <row r="7" spans="1:5" x14ac:dyDescent="0.45">
      <c r="A7" s="11" t="s">
        <v>14</v>
      </c>
      <c r="B7" s="9" t="s">
        <v>15</v>
      </c>
      <c r="C7" s="2">
        <v>10000</v>
      </c>
      <c r="D7" s="10">
        <v>44177</v>
      </c>
      <c r="E7" s="10">
        <f t="shared" si="0"/>
        <v>44237</v>
      </c>
    </row>
    <row r="8" spans="1:5" x14ac:dyDescent="0.45">
      <c r="A8" s="11" t="s">
        <v>16</v>
      </c>
      <c r="B8" s="9" t="s">
        <v>17</v>
      </c>
      <c r="C8" s="2">
        <v>240000</v>
      </c>
      <c r="D8" s="10">
        <v>44185</v>
      </c>
      <c r="E8" s="10">
        <f t="shared" si="0"/>
        <v>44237</v>
      </c>
    </row>
    <row r="9" spans="1:5" x14ac:dyDescent="0.45">
      <c r="B9" s="12"/>
      <c r="C9" s="3"/>
    </row>
  </sheetData>
  <phoneticPr fontId="4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CF076-FAA8-4788-A9EF-501BB8BB953F}">
  <dimension ref="A1:E9"/>
  <sheetViews>
    <sheetView zoomScaleNormal="100" workbookViewId="0">
      <selection activeCell="E2" sqref="E2"/>
    </sheetView>
  </sheetViews>
  <sheetFormatPr defaultColWidth="9.140625" defaultRowHeight="18.75" x14ac:dyDescent="0.45"/>
  <cols>
    <col min="1" max="1" width="27.42578125" style="7" bestFit="1" customWidth="1"/>
    <col min="2" max="2" width="8" style="7" bestFit="1" customWidth="1"/>
    <col min="3" max="3" width="10.42578125" style="1" bestFit="1" customWidth="1"/>
    <col min="4" max="4" width="18.5703125" style="13" customWidth="1"/>
    <col min="5" max="5" width="19.7109375" style="13" bestFit="1" customWidth="1"/>
    <col min="6" max="16384" width="9.140625" style="7"/>
  </cols>
  <sheetData>
    <row r="1" spans="1:5" x14ac:dyDescent="0.45">
      <c r="A1" s="4" t="s">
        <v>0</v>
      </c>
      <c r="B1" s="4" t="s">
        <v>2</v>
      </c>
      <c r="C1" s="5" t="s">
        <v>3</v>
      </c>
      <c r="D1" s="6" t="s">
        <v>18</v>
      </c>
      <c r="E1" s="6" t="s">
        <v>1</v>
      </c>
    </row>
    <row r="2" spans="1:5" x14ac:dyDescent="0.45">
      <c r="A2" s="8" t="s">
        <v>4</v>
      </c>
      <c r="B2" s="9" t="s">
        <v>5</v>
      </c>
      <c r="C2" s="2">
        <v>45000</v>
      </c>
      <c r="D2" s="10">
        <v>44106</v>
      </c>
      <c r="E2" s="10">
        <f>EOMONTH(D2,IF(DAY(D2)&lt;=20,1,2))+10</f>
        <v>44175</v>
      </c>
    </row>
    <row r="3" spans="1:5" x14ac:dyDescent="0.45">
      <c r="A3" s="8" t="s">
        <v>6</v>
      </c>
      <c r="B3" s="9" t="s">
        <v>7</v>
      </c>
      <c r="C3" s="2">
        <v>10000</v>
      </c>
      <c r="D3" s="10">
        <v>44119</v>
      </c>
      <c r="E3" s="10">
        <f t="shared" ref="E3:E8" si="0">EOMONTH(D3,IF(DAY(D3)&lt;=20,1,2))+10</f>
        <v>44175</v>
      </c>
    </row>
    <row r="4" spans="1:5" x14ac:dyDescent="0.45">
      <c r="A4" s="8" t="s">
        <v>8</v>
      </c>
      <c r="B4" s="9" t="s">
        <v>9</v>
      </c>
      <c r="C4" s="2">
        <v>15000</v>
      </c>
      <c r="D4" s="10">
        <v>44135</v>
      </c>
      <c r="E4" s="10">
        <f t="shared" si="0"/>
        <v>44206</v>
      </c>
    </row>
    <row r="5" spans="1:5" x14ac:dyDescent="0.45">
      <c r="A5" s="8" t="s">
        <v>10</v>
      </c>
      <c r="B5" s="9" t="s">
        <v>11</v>
      </c>
      <c r="C5" s="2">
        <v>100000</v>
      </c>
      <c r="D5" s="10">
        <v>44138</v>
      </c>
      <c r="E5" s="10">
        <f t="shared" si="0"/>
        <v>44206</v>
      </c>
    </row>
    <row r="6" spans="1:5" x14ac:dyDescent="0.45">
      <c r="A6" s="8" t="s">
        <v>12</v>
      </c>
      <c r="B6" s="9" t="s">
        <v>13</v>
      </c>
      <c r="C6" s="2">
        <v>200000</v>
      </c>
      <c r="D6" s="10">
        <v>44165</v>
      </c>
      <c r="E6" s="10">
        <f t="shared" si="0"/>
        <v>44237</v>
      </c>
    </row>
    <row r="7" spans="1:5" x14ac:dyDescent="0.45">
      <c r="A7" s="11" t="s">
        <v>14</v>
      </c>
      <c r="B7" s="9" t="s">
        <v>15</v>
      </c>
      <c r="C7" s="2">
        <v>10000</v>
      </c>
      <c r="D7" s="10">
        <v>44177</v>
      </c>
      <c r="E7" s="10">
        <f t="shared" si="0"/>
        <v>44237</v>
      </c>
    </row>
    <row r="8" spans="1:5" x14ac:dyDescent="0.45">
      <c r="A8" s="11" t="s">
        <v>16</v>
      </c>
      <c r="B8" s="9" t="s">
        <v>17</v>
      </c>
      <c r="C8" s="2">
        <v>240000</v>
      </c>
      <c r="D8" s="10">
        <v>44185</v>
      </c>
      <c r="E8" s="10">
        <f t="shared" si="0"/>
        <v>44237</v>
      </c>
    </row>
    <row r="9" spans="1:5" x14ac:dyDescent="0.45">
      <c r="B9" s="12"/>
      <c r="C9" s="3"/>
    </row>
  </sheetData>
  <phoneticPr fontId="4"/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741D3-4AE9-487E-9139-F9640EB31047}">
  <dimension ref="A1:H9"/>
  <sheetViews>
    <sheetView tabSelected="1" zoomScaleNormal="100" workbookViewId="0">
      <selection activeCell="A2" sqref="A2"/>
    </sheetView>
  </sheetViews>
  <sheetFormatPr defaultColWidth="9.140625" defaultRowHeight="18.75" outlineLevelCol="1" x14ac:dyDescent="0.45"/>
  <cols>
    <col min="1" max="1" width="27.42578125" style="7" bestFit="1" customWidth="1"/>
    <col min="2" max="2" width="8" style="7" hidden="1" customWidth="1" outlineLevel="1"/>
    <col min="3" max="3" width="10.42578125" style="1" hidden="1" customWidth="1" outlineLevel="1"/>
    <col min="4" max="4" width="18.5703125" style="13" customWidth="1" collapsed="1"/>
    <col min="5" max="5" width="19.7109375" style="13" bestFit="1" customWidth="1"/>
    <col min="6" max="6" width="19.85546875" style="7" customWidth="1"/>
    <col min="7" max="7" width="4.140625" style="7" customWidth="1"/>
    <col min="8" max="8" width="18.140625" style="7" customWidth="1"/>
    <col min="9" max="16384" width="9.140625" style="7"/>
  </cols>
  <sheetData>
    <row r="1" spans="1:8" x14ac:dyDescent="0.45">
      <c r="A1" s="4" t="s">
        <v>0</v>
      </c>
      <c r="B1" s="4" t="s">
        <v>2</v>
      </c>
      <c r="C1" s="5" t="s">
        <v>3</v>
      </c>
      <c r="D1" s="6" t="s">
        <v>18</v>
      </c>
      <c r="E1" s="6" t="s">
        <v>20</v>
      </c>
      <c r="F1" s="6" t="s">
        <v>1</v>
      </c>
      <c r="H1" s="14" t="s">
        <v>19</v>
      </c>
    </row>
    <row r="2" spans="1:8" x14ac:dyDescent="0.45">
      <c r="A2" s="8" t="s">
        <v>4</v>
      </c>
      <c r="B2" s="9" t="s">
        <v>5</v>
      </c>
      <c r="C2" s="2">
        <v>45000</v>
      </c>
      <c r="D2" s="10">
        <v>44106</v>
      </c>
      <c r="E2" s="10">
        <f>EOMONTH(D2,IF(DAY(D2)&lt;=20,1,2))+9</f>
        <v>44174</v>
      </c>
      <c r="F2" s="10">
        <f>WORKDAY(E2,1,$H$2:$H$9)</f>
        <v>44175</v>
      </c>
      <c r="H2" s="15">
        <v>44193</v>
      </c>
    </row>
    <row r="3" spans="1:8" x14ac:dyDescent="0.45">
      <c r="A3" s="8" t="s">
        <v>6</v>
      </c>
      <c r="B3" s="9" t="s">
        <v>7</v>
      </c>
      <c r="C3" s="2">
        <v>10000</v>
      </c>
      <c r="D3" s="10">
        <v>44119</v>
      </c>
      <c r="E3" s="10">
        <f t="shared" ref="E3:E8" si="0">EOMONTH(D3,IF(DAY(D3)&lt;=20,1,2))+9</f>
        <v>44174</v>
      </c>
      <c r="F3" s="10">
        <f t="shared" ref="F3:F8" si="1">WORKDAY(E3,1,$H$2:$H$9)</f>
        <v>44175</v>
      </c>
      <c r="H3" s="15">
        <v>44194</v>
      </c>
    </row>
    <row r="4" spans="1:8" x14ac:dyDescent="0.45">
      <c r="A4" s="8" t="s">
        <v>8</v>
      </c>
      <c r="B4" s="9" t="s">
        <v>9</v>
      </c>
      <c r="C4" s="2">
        <v>15000</v>
      </c>
      <c r="D4" s="10">
        <v>44135</v>
      </c>
      <c r="E4" s="10">
        <f t="shared" si="0"/>
        <v>44205</v>
      </c>
      <c r="F4" s="10">
        <f t="shared" si="1"/>
        <v>44208</v>
      </c>
      <c r="H4" s="15">
        <v>44195</v>
      </c>
    </row>
    <row r="5" spans="1:8" x14ac:dyDescent="0.45">
      <c r="A5" s="8" t="s">
        <v>10</v>
      </c>
      <c r="B5" s="9" t="s">
        <v>11</v>
      </c>
      <c r="C5" s="2">
        <v>100000</v>
      </c>
      <c r="D5" s="10">
        <v>44138</v>
      </c>
      <c r="E5" s="10">
        <f t="shared" si="0"/>
        <v>44205</v>
      </c>
      <c r="F5" s="10">
        <f t="shared" si="1"/>
        <v>44208</v>
      </c>
      <c r="H5" s="15">
        <v>44196</v>
      </c>
    </row>
    <row r="6" spans="1:8" x14ac:dyDescent="0.45">
      <c r="A6" s="8" t="s">
        <v>12</v>
      </c>
      <c r="B6" s="9" t="s">
        <v>13</v>
      </c>
      <c r="C6" s="2">
        <v>200000</v>
      </c>
      <c r="D6" s="10">
        <v>44165</v>
      </c>
      <c r="E6" s="10">
        <f t="shared" si="0"/>
        <v>44236</v>
      </c>
      <c r="F6" s="10">
        <f t="shared" si="1"/>
        <v>44237</v>
      </c>
      <c r="H6" s="15">
        <v>44197</v>
      </c>
    </row>
    <row r="7" spans="1:8" x14ac:dyDescent="0.45">
      <c r="A7" s="11" t="s">
        <v>14</v>
      </c>
      <c r="B7" s="9" t="s">
        <v>15</v>
      </c>
      <c r="C7" s="2">
        <v>10000</v>
      </c>
      <c r="D7" s="10">
        <v>44177</v>
      </c>
      <c r="E7" s="10">
        <f t="shared" si="0"/>
        <v>44236</v>
      </c>
      <c r="F7" s="10">
        <f t="shared" si="1"/>
        <v>44237</v>
      </c>
      <c r="H7" s="16">
        <v>44207</v>
      </c>
    </row>
    <row r="8" spans="1:8" x14ac:dyDescent="0.45">
      <c r="A8" s="11" t="s">
        <v>16</v>
      </c>
      <c r="B8" s="9" t="s">
        <v>17</v>
      </c>
      <c r="C8" s="2">
        <v>240000</v>
      </c>
      <c r="D8" s="10">
        <v>44185</v>
      </c>
      <c r="E8" s="10">
        <f t="shared" si="0"/>
        <v>44236</v>
      </c>
      <c r="F8" s="10">
        <f t="shared" si="1"/>
        <v>44237</v>
      </c>
      <c r="H8" s="16">
        <v>44238</v>
      </c>
    </row>
    <row r="9" spans="1:8" x14ac:dyDescent="0.45">
      <c r="B9" s="12"/>
      <c r="C9" s="3"/>
      <c r="H9" s="16">
        <v>44250</v>
      </c>
    </row>
  </sheetData>
  <phoneticPr fontId="4"/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4C5CC-2C05-4027-BDBC-654B11CF0DEE}">
  <dimension ref="A1:H9"/>
  <sheetViews>
    <sheetView zoomScaleNormal="100" workbookViewId="0">
      <selection activeCell="F2" sqref="F2"/>
    </sheetView>
  </sheetViews>
  <sheetFormatPr defaultColWidth="9.140625" defaultRowHeight="18.75" outlineLevelCol="1" x14ac:dyDescent="0.45"/>
  <cols>
    <col min="1" max="1" width="27.42578125" style="7" bestFit="1" customWidth="1"/>
    <col min="2" max="2" width="8" style="7" hidden="1" customWidth="1" outlineLevel="1"/>
    <col min="3" max="3" width="10.42578125" style="1" hidden="1" customWidth="1" outlineLevel="1"/>
    <col min="4" max="4" width="18.5703125" style="13" customWidth="1" collapsed="1"/>
    <col min="5" max="5" width="19.7109375" style="13" bestFit="1" customWidth="1"/>
    <col min="6" max="6" width="19.85546875" style="7" customWidth="1"/>
    <col min="7" max="7" width="4.140625" style="7" customWidth="1"/>
    <col min="8" max="8" width="18.140625" style="7" customWidth="1"/>
    <col min="9" max="16384" width="9.140625" style="7"/>
  </cols>
  <sheetData>
    <row r="1" spans="1:8" x14ac:dyDescent="0.45">
      <c r="A1" s="4" t="s">
        <v>0</v>
      </c>
      <c r="B1" s="4" t="s">
        <v>2</v>
      </c>
      <c r="C1" s="5" t="s">
        <v>3</v>
      </c>
      <c r="D1" s="6" t="s">
        <v>18</v>
      </c>
      <c r="E1" s="6" t="s">
        <v>21</v>
      </c>
      <c r="F1" s="6" t="s">
        <v>1</v>
      </c>
      <c r="H1" s="14" t="s">
        <v>19</v>
      </c>
    </row>
    <row r="2" spans="1:8" x14ac:dyDescent="0.45">
      <c r="A2" s="8" t="s">
        <v>4</v>
      </c>
      <c r="B2" s="9" t="s">
        <v>5</v>
      </c>
      <c r="C2" s="2">
        <v>45000</v>
      </c>
      <c r="D2" s="10">
        <v>44106</v>
      </c>
      <c r="E2" s="10">
        <f>EOMONTH(D2,IF(DAY(D2)&lt;=20,1,2))+11</f>
        <v>44176</v>
      </c>
      <c r="F2" s="10">
        <f>WORKDAY(E2,-1,$H$2:$H$9)</f>
        <v>44175</v>
      </c>
      <c r="H2" s="15">
        <v>44193</v>
      </c>
    </row>
    <row r="3" spans="1:8" x14ac:dyDescent="0.45">
      <c r="A3" s="8" t="s">
        <v>6</v>
      </c>
      <c r="B3" s="9" t="s">
        <v>7</v>
      </c>
      <c r="C3" s="2">
        <v>10000</v>
      </c>
      <c r="D3" s="10">
        <v>44119</v>
      </c>
      <c r="E3" s="10">
        <f t="shared" ref="E3:E8" si="0">EOMONTH(D3,IF(DAY(D3)&lt;=20,1,2))+11</f>
        <v>44176</v>
      </c>
      <c r="F3" s="10">
        <f t="shared" ref="F3:F8" si="1">WORKDAY(E3,-1,$H$2:$H$9)</f>
        <v>44175</v>
      </c>
      <c r="H3" s="15">
        <v>44194</v>
      </c>
    </row>
    <row r="4" spans="1:8" x14ac:dyDescent="0.45">
      <c r="A4" s="8" t="s">
        <v>8</v>
      </c>
      <c r="B4" s="9" t="s">
        <v>9</v>
      </c>
      <c r="C4" s="2">
        <v>15000</v>
      </c>
      <c r="D4" s="10">
        <v>44135</v>
      </c>
      <c r="E4" s="10">
        <f t="shared" si="0"/>
        <v>44207</v>
      </c>
      <c r="F4" s="10">
        <f t="shared" si="1"/>
        <v>44204</v>
      </c>
      <c r="H4" s="15">
        <v>44195</v>
      </c>
    </row>
    <row r="5" spans="1:8" x14ac:dyDescent="0.45">
      <c r="A5" s="8" t="s">
        <v>10</v>
      </c>
      <c r="B5" s="9" t="s">
        <v>11</v>
      </c>
      <c r="C5" s="2">
        <v>100000</v>
      </c>
      <c r="D5" s="10">
        <v>44138</v>
      </c>
      <c r="E5" s="10">
        <f t="shared" si="0"/>
        <v>44207</v>
      </c>
      <c r="F5" s="10">
        <f t="shared" si="1"/>
        <v>44204</v>
      </c>
      <c r="H5" s="15">
        <v>44196</v>
      </c>
    </row>
    <row r="6" spans="1:8" x14ac:dyDescent="0.45">
      <c r="A6" s="8" t="s">
        <v>12</v>
      </c>
      <c r="B6" s="9" t="s">
        <v>13</v>
      </c>
      <c r="C6" s="2">
        <v>200000</v>
      </c>
      <c r="D6" s="10">
        <v>44165</v>
      </c>
      <c r="E6" s="10">
        <f t="shared" si="0"/>
        <v>44238</v>
      </c>
      <c r="F6" s="10">
        <f t="shared" si="1"/>
        <v>44237</v>
      </c>
      <c r="H6" s="15">
        <v>44197</v>
      </c>
    </row>
    <row r="7" spans="1:8" x14ac:dyDescent="0.45">
      <c r="A7" s="11" t="s">
        <v>14</v>
      </c>
      <c r="B7" s="9" t="s">
        <v>15</v>
      </c>
      <c r="C7" s="2">
        <v>10000</v>
      </c>
      <c r="D7" s="10">
        <v>44177</v>
      </c>
      <c r="E7" s="10">
        <f t="shared" si="0"/>
        <v>44238</v>
      </c>
      <c r="F7" s="10">
        <f t="shared" si="1"/>
        <v>44237</v>
      </c>
      <c r="H7" s="16">
        <v>44207</v>
      </c>
    </row>
    <row r="8" spans="1:8" x14ac:dyDescent="0.45">
      <c r="A8" s="11" t="s">
        <v>16</v>
      </c>
      <c r="B8" s="9" t="s">
        <v>17</v>
      </c>
      <c r="C8" s="2">
        <v>240000</v>
      </c>
      <c r="D8" s="10">
        <v>44185</v>
      </c>
      <c r="E8" s="10">
        <f t="shared" si="0"/>
        <v>44238</v>
      </c>
      <c r="F8" s="10">
        <f t="shared" si="1"/>
        <v>44237</v>
      </c>
      <c r="H8" s="16">
        <v>44238</v>
      </c>
    </row>
    <row r="9" spans="1:8" x14ac:dyDescent="0.45">
      <c r="B9" s="12"/>
      <c r="C9" s="3"/>
      <c r="H9" s="16">
        <v>44250</v>
      </c>
    </row>
  </sheetData>
  <phoneticPr fontId="4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Sheet1</vt:lpstr>
      <vt:lpstr>Sheet2</vt:lpstr>
      <vt:lpstr>Sheet3</vt:lpstr>
      <vt:lpstr>Sheet4</vt:lpstr>
      <vt:lpstr>Sheet1!T顧客リスト</vt:lpstr>
      <vt:lpstr>Sheet2!T顧客リスト</vt:lpstr>
      <vt:lpstr>Sheet3!T顧客リスト</vt:lpstr>
      <vt:lpstr>Sheet4!T顧客リスト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2021-04-08T13:21:11Z</dcterms:created>
  <dcterms:modified xsi:type="dcterms:W3CDTF">2021-04-08T13:21:11Z</dcterms:modified>
</cp:coreProperties>
</file>