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FDFA1194-1250-4F3D-AEB0-1DA8539E088D}" xr6:coauthVersionLast="43" xr6:coauthVersionMax="43" xr10:uidLastSave="{00000000-0000-0000-0000-000000000000}"/>
  <bookViews>
    <workbookView xWindow="1170" yWindow="690" windowWidth="16695" windowHeight="10830" xr2:uid="{008CBF49-35BE-4637-9331-AADD1082C6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3" i="1" l="1"/>
  <c r="E92" i="1"/>
  <c r="D92" i="1"/>
  <c r="C92" i="1"/>
  <c r="B92" i="1"/>
  <c r="E91" i="1"/>
  <c r="E94" i="1" s="1"/>
  <c r="D91" i="1"/>
  <c r="D94" i="1" s="1"/>
  <c r="C91" i="1"/>
  <c r="C95" i="1" s="1"/>
  <c r="B91" i="1"/>
  <c r="B94" i="1" s="1"/>
  <c r="F90" i="1"/>
  <c r="F89" i="1"/>
  <c r="F88" i="1"/>
  <c r="F87" i="1"/>
  <c r="F86" i="1"/>
  <c r="F85" i="1"/>
  <c r="F61" i="1"/>
  <c r="E60" i="1"/>
  <c r="D60" i="1"/>
  <c r="C60" i="1"/>
  <c r="B60" i="1"/>
  <c r="E59" i="1"/>
  <c r="E63" i="1" s="1"/>
  <c r="D59" i="1"/>
  <c r="D62" i="1" s="1"/>
  <c r="C59" i="1"/>
  <c r="C63" i="1" s="1"/>
  <c r="B59" i="1"/>
  <c r="B63" i="1" s="1"/>
  <c r="F58" i="1"/>
  <c r="F57" i="1"/>
  <c r="F56" i="1"/>
  <c r="F55" i="1"/>
  <c r="F54" i="1"/>
  <c r="F53" i="1"/>
  <c r="F77" i="1"/>
  <c r="E76" i="1"/>
  <c r="D76" i="1"/>
  <c r="C76" i="1"/>
  <c r="B76" i="1"/>
  <c r="E75" i="1"/>
  <c r="E79" i="1" s="1"/>
  <c r="D75" i="1"/>
  <c r="D79" i="1" s="1"/>
  <c r="C75" i="1"/>
  <c r="C78" i="1" s="1"/>
  <c r="B75" i="1"/>
  <c r="B79" i="1" s="1"/>
  <c r="F74" i="1"/>
  <c r="F73" i="1"/>
  <c r="F72" i="1"/>
  <c r="F71" i="1"/>
  <c r="F70" i="1"/>
  <c r="F69" i="1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C79" i="1" l="1"/>
  <c r="C62" i="1"/>
  <c r="D46" i="1"/>
  <c r="F60" i="1"/>
  <c r="C31" i="1"/>
  <c r="F44" i="1"/>
  <c r="B47" i="1"/>
  <c r="F59" i="1"/>
  <c r="F62" i="1" s="1"/>
  <c r="B30" i="1"/>
  <c r="F11" i="1"/>
  <c r="F14" i="1" s="1"/>
  <c r="E47" i="1"/>
  <c r="B78" i="1"/>
  <c r="F91" i="1"/>
  <c r="F95" i="1" s="1"/>
  <c r="F28" i="1"/>
  <c r="E30" i="1"/>
  <c r="D15" i="1"/>
  <c r="F75" i="1"/>
  <c r="F78" i="1" s="1"/>
  <c r="E78" i="1"/>
  <c r="D95" i="1"/>
  <c r="D30" i="1"/>
  <c r="F12" i="1"/>
  <c r="C14" i="1"/>
  <c r="F43" i="1"/>
  <c r="D78" i="1"/>
  <c r="B62" i="1"/>
  <c r="E62" i="1"/>
  <c r="F92" i="1"/>
  <c r="C94" i="1"/>
  <c r="B15" i="1"/>
  <c r="E15" i="1"/>
  <c r="C47" i="1"/>
  <c r="F76" i="1"/>
  <c r="D63" i="1"/>
  <c r="B95" i="1"/>
  <c r="E95" i="1"/>
  <c r="F27" i="1"/>
  <c r="F94" i="1" l="1"/>
  <c r="F63" i="1"/>
  <c r="F15" i="1"/>
  <c r="F79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<sst xmlns="http://schemas.openxmlformats.org/spreadsheetml/2006/main" count="102" uniqueCount="25">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</sst>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95"/>
  <sheetViews>
    <sheetView tabSelected="1" zoomScaleNormal="100" zoomScaleSheetLayoutView="80" workbookViewId="0"/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19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745360</v>
      </c>
      <c r="C5" s="27">
        <v>523500</v>
      </c>
      <c r="D5" s="28">
        <v>105000</v>
      </c>
      <c r="E5" s="27">
        <v>115000</v>
      </c>
      <c r="F5" s="8">
        <f t="shared" ref="F5:F10" si="0">SUM(B5:E5)</f>
        <v>1488860</v>
      </c>
    </row>
    <row r="6" spans="1:6" x14ac:dyDescent="0.4">
      <c r="A6" s="36" t="s">
        <v>4</v>
      </c>
      <c r="B6" s="27">
        <v>775620</v>
      </c>
      <c r="C6" s="27">
        <v>509000</v>
      </c>
      <c r="D6" s="28">
        <v>80500</v>
      </c>
      <c r="E6" s="27">
        <v>100900</v>
      </c>
      <c r="F6" s="8">
        <f t="shared" si="0"/>
        <v>1466020</v>
      </c>
    </row>
    <row r="7" spans="1:6" x14ac:dyDescent="0.4">
      <c r="A7" s="36" t="s">
        <v>5</v>
      </c>
      <c r="B7" s="27">
        <v>765780</v>
      </c>
      <c r="C7" s="27">
        <v>591200</v>
      </c>
      <c r="D7" s="28">
        <v>111200</v>
      </c>
      <c r="E7" s="27">
        <v>134000</v>
      </c>
      <c r="F7" s="8">
        <f t="shared" si="0"/>
        <v>1602180</v>
      </c>
    </row>
    <row r="8" spans="1:6" x14ac:dyDescent="0.4">
      <c r="A8" s="36" t="s">
        <v>15</v>
      </c>
      <c r="B8" s="27">
        <v>615360</v>
      </c>
      <c r="C8" s="27">
        <v>523500</v>
      </c>
      <c r="D8" s="28">
        <v>95000</v>
      </c>
      <c r="E8" s="27">
        <v>93000</v>
      </c>
      <c r="F8" s="8">
        <f t="shared" si="0"/>
        <v>1326860</v>
      </c>
    </row>
    <row r="9" spans="1:6" x14ac:dyDescent="0.4">
      <c r="A9" s="36" t="s">
        <v>16</v>
      </c>
      <c r="B9" s="27">
        <v>775620</v>
      </c>
      <c r="C9" s="27">
        <v>699000</v>
      </c>
      <c r="D9" s="29">
        <v>90500</v>
      </c>
      <c r="E9" s="27">
        <v>123000</v>
      </c>
      <c r="F9" s="8">
        <f t="shared" si="0"/>
        <v>1688120</v>
      </c>
    </row>
    <row r="10" spans="1:6" ht="19.5" thickBot="1" x14ac:dyDescent="0.45">
      <c r="A10" s="41" t="s">
        <v>17</v>
      </c>
      <c r="B10" s="30">
        <v>835780</v>
      </c>
      <c r="C10" s="30">
        <v>781200</v>
      </c>
      <c r="D10" s="31">
        <v>131200</v>
      </c>
      <c r="E10" s="30">
        <v>145000</v>
      </c>
      <c r="F10" s="12">
        <f t="shared" si="0"/>
        <v>1893180</v>
      </c>
    </row>
    <row r="11" spans="1:6" x14ac:dyDescent="0.4">
      <c r="A11" s="37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5">
        <f t="shared" si="2"/>
        <v>102233.33333333333</v>
      </c>
      <c r="E12" s="26">
        <f t="shared" si="2"/>
        <v>118483.33333333333</v>
      </c>
      <c r="F12" s="26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  <row r="18" spans="1:6" ht="21" thickBot="1" x14ac:dyDescent="0.45">
      <c r="A18" s="42" t="s">
        <v>20</v>
      </c>
      <c r="B18" s="42"/>
      <c r="C18" s="42"/>
      <c r="D18" s="42"/>
      <c r="E18" s="42"/>
      <c r="F18" s="42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335360</v>
      </c>
      <c r="C21" s="6">
        <v>151500</v>
      </c>
      <c r="D21" s="7">
        <v>56000</v>
      </c>
      <c r="E21" s="6">
        <v>12000</v>
      </c>
      <c r="F21" s="8">
        <f t="shared" ref="F21:F27" si="5">SUM(B21:E21)</f>
        <v>554860</v>
      </c>
    </row>
    <row r="22" spans="1:6" x14ac:dyDescent="0.4">
      <c r="A22" s="36" t="s">
        <v>4</v>
      </c>
      <c r="B22" s="6">
        <v>357620</v>
      </c>
      <c r="C22" s="6">
        <v>120080</v>
      </c>
      <c r="D22" s="7">
        <v>90080</v>
      </c>
      <c r="E22" s="6">
        <v>121000</v>
      </c>
      <c r="F22" s="8">
        <f t="shared" si="5"/>
        <v>688780</v>
      </c>
    </row>
    <row r="23" spans="1:6" x14ac:dyDescent="0.4">
      <c r="A23" s="36" t="s">
        <v>5</v>
      </c>
      <c r="B23" s="6">
        <v>465780</v>
      </c>
      <c r="C23" s="6">
        <v>121200</v>
      </c>
      <c r="D23" s="7">
        <v>101200</v>
      </c>
      <c r="E23" s="6">
        <v>132100</v>
      </c>
      <c r="F23" s="8">
        <f t="shared" si="5"/>
        <v>820280</v>
      </c>
    </row>
    <row r="24" spans="1:6" x14ac:dyDescent="0.4">
      <c r="A24" s="36" t="s">
        <v>15</v>
      </c>
      <c r="B24" s="6">
        <v>345360</v>
      </c>
      <c r="C24" s="6">
        <v>223500</v>
      </c>
      <c r="D24" s="7">
        <v>95000</v>
      </c>
      <c r="E24" s="6">
        <v>102000</v>
      </c>
      <c r="F24" s="8">
        <f t="shared" si="5"/>
        <v>765860</v>
      </c>
    </row>
    <row r="25" spans="1:6" x14ac:dyDescent="0.4">
      <c r="A25" s="36" t="s">
        <v>16</v>
      </c>
      <c r="B25" s="6">
        <v>327620</v>
      </c>
      <c r="C25" s="6">
        <v>190080</v>
      </c>
      <c r="D25" s="7">
        <v>100080</v>
      </c>
      <c r="E25" s="6">
        <v>123000</v>
      </c>
      <c r="F25" s="8">
        <f t="shared" si="5"/>
        <v>740780</v>
      </c>
    </row>
    <row r="26" spans="1:6" ht="19.5" thickBot="1" x14ac:dyDescent="0.45">
      <c r="A26" s="41" t="s">
        <v>17</v>
      </c>
      <c r="B26" s="10">
        <v>445780</v>
      </c>
      <c r="C26" s="10">
        <v>181200</v>
      </c>
      <c r="D26" s="11">
        <v>131200</v>
      </c>
      <c r="E26" s="10">
        <v>142000</v>
      </c>
      <c r="F26" s="12">
        <f t="shared" si="5"/>
        <v>900180</v>
      </c>
    </row>
    <row r="27" spans="1:6" x14ac:dyDescent="0.4">
      <c r="A27" s="37" t="s">
        <v>18</v>
      </c>
      <c r="B27" s="14">
        <f t="shared" ref="B27:D27" si="6">SUM(B21:B26)</f>
        <v>2277520</v>
      </c>
      <c r="C27" s="14">
        <f t="shared" si="6"/>
        <v>987560</v>
      </c>
      <c r="D27" s="15">
        <f t="shared" si="6"/>
        <v>573560</v>
      </c>
      <c r="E27" s="16">
        <f>SUM(E21:E26)</f>
        <v>632100</v>
      </c>
      <c r="F27" s="14">
        <f t="shared" si="5"/>
        <v>4470740</v>
      </c>
    </row>
    <row r="28" spans="1:6" ht="19.5" thickBot="1" x14ac:dyDescent="0.45">
      <c r="A28" s="9" t="s">
        <v>6</v>
      </c>
      <c r="B28" s="12">
        <f t="shared" ref="B28:E28" si="7">AVERAGE(B21:B26)</f>
        <v>379586.66666666669</v>
      </c>
      <c r="C28" s="12">
        <f t="shared" si="7"/>
        <v>164593.33333333334</v>
      </c>
      <c r="D28" s="12">
        <f t="shared" si="7"/>
        <v>95593.333333333328</v>
      </c>
      <c r="E28" s="12">
        <f t="shared" si="7"/>
        <v>105350</v>
      </c>
      <c r="F28" s="12">
        <f>AVERAGE(F21:F26)</f>
        <v>745123.33333333337</v>
      </c>
    </row>
    <row r="29" spans="1:6" x14ac:dyDescent="0.4">
      <c r="A29" s="13" t="s">
        <v>7</v>
      </c>
      <c r="B29" s="16">
        <v>2000000</v>
      </c>
      <c r="C29" s="16">
        <v>1000000</v>
      </c>
      <c r="D29" s="17">
        <v>600000</v>
      </c>
      <c r="E29" s="16">
        <v>600000</v>
      </c>
      <c r="F29" s="14">
        <f>SUM(B29:E29)</f>
        <v>4200000</v>
      </c>
    </row>
    <row r="30" spans="1:6" x14ac:dyDescent="0.4">
      <c r="A30" s="5" t="s">
        <v>8</v>
      </c>
      <c r="B30" s="18">
        <f t="shared" ref="B30:F30" si="8">B27-B29</f>
        <v>277520</v>
      </c>
      <c r="C30" s="18">
        <f t="shared" si="8"/>
        <v>-12440</v>
      </c>
      <c r="D30" s="19">
        <f t="shared" si="8"/>
        <v>-26440</v>
      </c>
      <c r="E30" s="20">
        <f t="shared" si="8"/>
        <v>32100</v>
      </c>
      <c r="F30" s="20">
        <f t="shared" si="8"/>
        <v>270740</v>
      </c>
    </row>
    <row r="31" spans="1:6" x14ac:dyDescent="0.4">
      <c r="A31" s="5" t="s">
        <v>9</v>
      </c>
      <c r="B31" s="21">
        <f t="shared" ref="B31:F31" si="9">B27/B29</f>
        <v>1.13876</v>
      </c>
      <c r="C31" s="21">
        <f t="shared" si="9"/>
        <v>0.98755999999999999</v>
      </c>
      <c r="D31" s="22">
        <f t="shared" si="9"/>
        <v>0.9559333333333333</v>
      </c>
      <c r="E31" s="23">
        <f t="shared" si="9"/>
        <v>1.0535000000000001</v>
      </c>
      <c r="F31" s="23">
        <f t="shared" si="9"/>
        <v>1.0644619047619048</v>
      </c>
    </row>
    <row r="34" spans="1:6" ht="21" thickBot="1" x14ac:dyDescent="0.45">
      <c r="A34" s="42" t="s">
        <v>21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27">
        <v>715360</v>
      </c>
      <c r="C37" s="27">
        <v>513500</v>
      </c>
      <c r="D37" s="28">
        <v>96000</v>
      </c>
      <c r="E37" s="27">
        <v>115000</v>
      </c>
      <c r="F37" s="8">
        <f t="shared" ref="F37:F42" si="10">SUM(B37:E37)</f>
        <v>1439860</v>
      </c>
    </row>
    <row r="38" spans="1:6" x14ac:dyDescent="0.4">
      <c r="A38" s="36" t="s">
        <v>4</v>
      </c>
      <c r="B38" s="27">
        <v>725620</v>
      </c>
      <c r="C38" s="27">
        <v>499000</v>
      </c>
      <c r="D38" s="28">
        <v>76500</v>
      </c>
      <c r="E38" s="27">
        <v>110900</v>
      </c>
      <c r="F38" s="8">
        <f t="shared" si="10"/>
        <v>1412020</v>
      </c>
    </row>
    <row r="39" spans="1:6" x14ac:dyDescent="0.4">
      <c r="A39" s="36" t="s">
        <v>5</v>
      </c>
      <c r="B39" s="27">
        <v>715780</v>
      </c>
      <c r="C39" s="27">
        <v>521200</v>
      </c>
      <c r="D39" s="28">
        <v>111200</v>
      </c>
      <c r="E39" s="27">
        <v>124000</v>
      </c>
      <c r="F39" s="8">
        <f t="shared" si="10"/>
        <v>1472180</v>
      </c>
    </row>
    <row r="40" spans="1:6" x14ac:dyDescent="0.4">
      <c r="A40" s="36" t="s">
        <v>15</v>
      </c>
      <c r="B40" s="27">
        <v>615360</v>
      </c>
      <c r="C40" s="27">
        <v>433500</v>
      </c>
      <c r="D40" s="28">
        <v>91000</v>
      </c>
      <c r="E40" s="27">
        <v>133000</v>
      </c>
      <c r="F40" s="8">
        <f t="shared" si="10"/>
        <v>1272860</v>
      </c>
    </row>
    <row r="41" spans="1:6" x14ac:dyDescent="0.4">
      <c r="A41" s="36" t="s">
        <v>16</v>
      </c>
      <c r="B41" s="27">
        <v>735620</v>
      </c>
      <c r="C41" s="27">
        <v>619000</v>
      </c>
      <c r="D41" s="29">
        <v>86500</v>
      </c>
      <c r="E41" s="27">
        <v>113000</v>
      </c>
      <c r="F41" s="8">
        <f t="shared" si="10"/>
        <v>1554120</v>
      </c>
    </row>
    <row r="42" spans="1:6" ht="19.5" thickBot="1" x14ac:dyDescent="0.45">
      <c r="A42" s="41" t="s">
        <v>17</v>
      </c>
      <c r="B42" s="30">
        <v>825780</v>
      </c>
      <c r="C42" s="30">
        <v>721200</v>
      </c>
      <c r="D42" s="31">
        <v>111200</v>
      </c>
      <c r="E42" s="30">
        <v>125000</v>
      </c>
      <c r="F42" s="12">
        <f t="shared" si="10"/>
        <v>1783180</v>
      </c>
    </row>
    <row r="43" spans="1:6" x14ac:dyDescent="0.4">
      <c r="A43" s="37" t="s">
        <v>18</v>
      </c>
      <c r="B43" s="14">
        <f t="shared" ref="B43:D43" si="11">SUM(B37:B42)</f>
        <v>4333520</v>
      </c>
      <c r="C43" s="14">
        <f t="shared" si="11"/>
        <v>3307400</v>
      </c>
      <c r="D43" s="15">
        <f t="shared" si="11"/>
        <v>572400</v>
      </c>
      <c r="E43" s="14">
        <f>SUM(E37:E42)</f>
        <v>720900</v>
      </c>
      <c r="F43" s="14">
        <f>SUM(F37:F42)</f>
        <v>8934220</v>
      </c>
    </row>
    <row r="44" spans="1:6" ht="19.5" thickBot="1" x14ac:dyDescent="0.45">
      <c r="A44" s="38" t="s">
        <v>6</v>
      </c>
      <c r="B44" s="12">
        <f t="shared" ref="B44:F44" si="12">AVERAGE(B37:B42)</f>
        <v>722253.33333333337</v>
      </c>
      <c r="C44" s="12">
        <f t="shared" si="12"/>
        <v>551233.33333333337</v>
      </c>
      <c r="D44" s="25">
        <f t="shared" si="12"/>
        <v>95400</v>
      </c>
      <c r="E44" s="26">
        <f t="shared" si="12"/>
        <v>120150</v>
      </c>
      <c r="F44" s="26">
        <f t="shared" si="12"/>
        <v>1489036.6666666667</v>
      </c>
    </row>
    <row r="45" spans="1:6" x14ac:dyDescent="0.4">
      <c r="A45" s="39" t="s">
        <v>10</v>
      </c>
      <c r="B45" s="16">
        <v>4200000</v>
      </c>
      <c r="C45" s="16">
        <v>3400000</v>
      </c>
      <c r="D45" s="17">
        <v>500000</v>
      </c>
      <c r="E45" s="16">
        <v>700000</v>
      </c>
      <c r="F45" s="14">
        <f>SUM(B45:E45)</f>
        <v>8800000</v>
      </c>
    </row>
    <row r="46" spans="1:6" x14ac:dyDescent="0.4">
      <c r="A46" s="40" t="s">
        <v>11</v>
      </c>
      <c r="B46" s="18">
        <f t="shared" ref="B46:F46" si="13">B43-B45</f>
        <v>133520</v>
      </c>
      <c r="C46" s="18">
        <f t="shared" si="13"/>
        <v>-92600</v>
      </c>
      <c r="D46" s="19">
        <f t="shared" si="13"/>
        <v>72400</v>
      </c>
      <c r="E46" s="20">
        <f t="shared" si="13"/>
        <v>20900</v>
      </c>
      <c r="F46" s="20">
        <f t="shared" si="13"/>
        <v>134220</v>
      </c>
    </row>
    <row r="47" spans="1:6" x14ac:dyDescent="0.4">
      <c r="A47" s="40" t="s">
        <v>12</v>
      </c>
      <c r="B47" s="21">
        <f t="shared" ref="B47:F47" si="14">B43/B45</f>
        <v>1.0317904761904761</v>
      </c>
      <c r="C47" s="21">
        <f t="shared" si="14"/>
        <v>0.97276470588235298</v>
      </c>
      <c r="D47" s="22">
        <f t="shared" si="14"/>
        <v>1.1448</v>
      </c>
      <c r="E47" s="23">
        <f t="shared" si="14"/>
        <v>1.0298571428571428</v>
      </c>
      <c r="F47" s="23">
        <f t="shared" si="14"/>
        <v>1.0152522727272728</v>
      </c>
    </row>
    <row r="50" spans="1:6" ht="21" thickBot="1" x14ac:dyDescent="0.45">
      <c r="A50" s="42" t="s">
        <v>22</v>
      </c>
      <c r="B50" s="42"/>
      <c r="C50" s="42"/>
      <c r="D50" s="42"/>
      <c r="E50" s="42"/>
      <c r="F50" s="42"/>
    </row>
    <row r="51" spans="1:6" ht="19.5" thickTop="1" x14ac:dyDescent="0.4"/>
    <row r="52" spans="1:6" x14ac:dyDescent="0.4">
      <c r="A52" s="2"/>
      <c r="B52" s="3" t="s">
        <v>0</v>
      </c>
      <c r="C52" s="3" t="s">
        <v>1</v>
      </c>
      <c r="D52" s="4" t="s">
        <v>13</v>
      </c>
      <c r="E52" s="3" t="s">
        <v>2</v>
      </c>
      <c r="F52" s="3" t="s">
        <v>3</v>
      </c>
    </row>
    <row r="53" spans="1:6" x14ac:dyDescent="0.4">
      <c r="A53" s="36" t="s">
        <v>14</v>
      </c>
      <c r="B53" s="27">
        <v>705360</v>
      </c>
      <c r="C53" s="27">
        <v>503500</v>
      </c>
      <c r="D53" s="28">
        <v>95000</v>
      </c>
      <c r="E53" s="27">
        <v>105000</v>
      </c>
      <c r="F53" s="8">
        <f t="shared" ref="F53:F58" si="15">SUM(B53:E53)</f>
        <v>1408860</v>
      </c>
    </row>
    <row r="54" spans="1:6" x14ac:dyDescent="0.4">
      <c r="A54" s="36" t="s">
        <v>4</v>
      </c>
      <c r="B54" s="27">
        <v>705620</v>
      </c>
      <c r="C54" s="27">
        <v>489000</v>
      </c>
      <c r="D54" s="28">
        <v>75500</v>
      </c>
      <c r="E54" s="27">
        <v>100900</v>
      </c>
      <c r="F54" s="8">
        <f t="shared" si="15"/>
        <v>1371020</v>
      </c>
    </row>
    <row r="55" spans="1:6" x14ac:dyDescent="0.4">
      <c r="A55" s="36" t="s">
        <v>5</v>
      </c>
      <c r="B55" s="27">
        <v>705780</v>
      </c>
      <c r="C55" s="27">
        <v>501200</v>
      </c>
      <c r="D55" s="28">
        <v>101200</v>
      </c>
      <c r="E55" s="27">
        <v>104000</v>
      </c>
      <c r="F55" s="8">
        <f t="shared" si="15"/>
        <v>1412180</v>
      </c>
    </row>
    <row r="56" spans="1:6" x14ac:dyDescent="0.4">
      <c r="A56" s="36" t="s">
        <v>15</v>
      </c>
      <c r="B56" s="27">
        <v>605360</v>
      </c>
      <c r="C56" s="27">
        <v>403500</v>
      </c>
      <c r="D56" s="28">
        <v>90000</v>
      </c>
      <c r="E56" s="27">
        <v>113000</v>
      </c>
      <c r="F56" s="8">
        <f t="shared" si="15"/>
        <v>1211860</v>
      </c>
    </row>
    <row r="57" spans="1:6" x14ac:dyDescent="0.4">
      <c r="A57" s="36" t="s">
        <v>16</v>
      </c>
      <c r="B57" s="27">
        <v>705620</v>
      </c>
      <c r="C57" s="27">
        <v>609000</v>
      </c>
      <c r="D57" s="29">
        <v>85500</v>
      </c>
      <c r="E57" s="27">
        <v>123000</v>
      </c>
      <c r="F57" s="8">
        <f t="shared" si="15"/>
        <v>1523120</v>
      </c>
    </row>
    <row r="58" spans="1:6" ht="19.5" thickBot="1" x14ac:dyDescent="0.45">
      <c r="A58" s="41" t="s">
        <v>17</v>
      </c>
      <c r="B58" s="30">
        <v>805780</v>
      </c>
      <c r="C58" s="30">
        <v>701200</v>
      </c>
      <c r="D58" s="31">
        <v>101200</v>
      </c>
      <c r="E58" s="30">
        <v>105000</v>
      </c>
      <c r="F58" s="12">
        <f t="shared" si="15"/>
        <v>1713180</v>
      </c>
    </row>
    <row r="59" spans="1:6" x14ac:dyDescent="0.4">
      <c r="A59" s="37" t="s">
        <v>18</v>
      </c>
      <c r="B59" s="14">
        <f t="shared" ref="B59:D59" si="16">SUM(B53:B58)</f>
        <v>4233520</v>
      </c>
      <c r="C59" s="14">
        <f t="shared" si="16"/>
        <v>3207400</v>
      </c>
      <c r="D59" s="15">
        <f t="shared" si="16"/>
        <v>548400</v>
      </c>
      <c r="E59" s="14">
        <f>SUM(E53:E58)</f>
        <v>650900</v>
      </c>
      <c r="F59" s="14">
        <f>SUM(F53:F58)</f>
        <v>8640220</v>
      </c>
    </row>
    <row r="60" spans="1:6" ht="19.5" thickBot="1" x14ac:dyDescent="0.45">
      <c r="A60" s="38" t="s">
        <v>6</v>
      </c>
      <c r="B60" s="12">
        <f t="shared" ref="B60:F60" si="17">AVERAGE(B53:B58)</f>
        <v>705586.66666666663</v>
      </c>
      <c r="C60" s="12">
        <f t="shared" si="17"/>
        <v>534566.66666666663</v>
      </c>
      <c r="D60" s="25">
        <f t="shared" si="17"/>
        <v>91400</v>
      </c>
      <c r="E60" s="26">
        <f t="shared" si="17"/>
        <v>108483.33333333333</v>
      </c>
      <c r="F60" s="26">
        <f t="shared" si="17"/>
        <v>1440036.6666666667</v>
      </c>
    </row>
    <row r="61" spans="1:6" x14ac:dyDescent="0.4">
      <c r="A61" s="39" t="s">
        <v>10</v>
      </c>
      <c r="B61" s="16">
        <v>4300000</v>
      </c>
      <c r="C61" s="16">
        <v>3200000</v>
      </c>
      <c r="D61" s="17">
        <v>550000</v>
      </c>
      <c r="E61" s="16">
        <v>650000</v>
      </c>
      <c r="F61" s="14">
        <f>SUM(B61:E61)</f>
        <v>8700000</v>
      </c>
    </row>
    <row r="62" spans="1:6" x14ac:dyDescent="0.4">
      <c r="A62" s="40" t="s">
        <v>11</v>
      </c>
      <c r="B62" s="18">
        <f t="shared" ref="B62:F62" si="18">B59-B61</f>
        <v>-66480</v>
      </c>
      <c r="C62" s="18">
        <f t="shared" si="18"/>
        <v>7400</v>
      </c>
      <c r="D62" s="19">
        <f t="shared" si="18"/>
        <v>-1600</v>
      </c>
      <c r="E62" s="20">
        <f t="shared" si="18"/>
        <v>900</v>
      </c>
      <c r="F62" s="20">
        <f t="shared" si="18"/>
        <v>-59780</v>
      </c>
    </row>
    <row r="63" spans="1:6" x14ac:dyDescent="0.4">
      <c r="A63" s="40" t="s">
        <v>12</v>
      </c>
      <c r="B63" s="21">
        <f t="shared" ref="B63:F63" si="19">B59/B61</f>
        <v>0.98453953488372092</v>
      </c>
      <c r="C63" s="21">
        <f t="shared" si="19"/>
        <v>1.0023124999999999</v>
      </c>
      <c r="D63" s="22">
        <f t="shared" si="19"/>
        <v>0.99709090909090914</v>
      </c>
      <c r="E63" s="23">
        <f t="shared" si="19"/>
        <v>1.0013846153846153</v>
      </c>
      <c r="F63" s="23">
        <f t="shared" si="19"/>
        <v>0.99312873563218396</v>
      </c>
    </row>
    <row r="66" spans="1:6" ht="21" thickBot="1" x14ac:dyDescent="0.45">
      <c r="A66" s="42" t="s">
        <v>23</v>
      </c>
      <c r="B66" s="42"/>
      <c r="C66" s="42"/>
      <c r="D66" s="42"/>
      <c r="E66" s="42"/>
      <c r="F66" s="42"/>
    </row>
    <row r="67" spans="1:6" ht="19.5" thickTop="1" x14ac:dyDescent="0.4"/>
    <row r="68" spans="1:6" x14ac:dyDescent="0.4">
      <c r="A68" s="2"/>
      <c r="B68" s="3" t="s">
        <v>0</v>
      </c>
      <c r="C68" s="3" t="s">
        <v>1</v>
      </c>
      <c r="D68" s="4" t="s">
        <v>13</v>
      </c>
      <c r="E68" s="3" t="s">
        <v>2</v>
      </c>
      <c r="F68" s="3" t="s">
        <v>3</v>
      </c>
    </row>
    <row r="69" spans="1:6" x14ac:dyDescent="0.4">
      <c r="A69" s="36" t="s">
        <v>14</v>
      </c>
      <c r="B69" s="6">
        <v>385360</v>
      </c>
      <c r="C69" s="6">
        <v>333500</v>
      </c>
      <c r="D69" s="24">
        <v>116000</v>
      </c>
      <c r="E69" s="6">
        <v>123000</v>
      </c>
      <c r="F69" s="8">
        <f t="shared" ref="F69:F74" si="20">SUM(B69:E69)</f>
        <v>957860</v>
      </c>
    </row>
    <row r="70" spans="1:6" x14ac:dyDescent="0.4">
      <c r="A70" s="36" t="s">
        <v>4</v>
      </c>
      <c r="B70" s="6">
        <v>579960</v>
      </c>
      <c r="C70" s="6">
        <v>505080</v>
      </c>
      <c r="D70" s="24">
        <v>92080</v>
      </c>
      <c r="E70" s="6">
        <v>132300</v>
      </c>
      <c r="F70" s="8">
        <f t="shared" si="20"/>
        <v>1309420</v>
      </c>
    </row>
    <row r="71" spans="1:6" x14ac:dyDescent="0.4">
      <c r="A71" s="36" t="s">
        <v>5</v>
      </c>
      <c r="B71" s="6">
        <v>565780</v>
      </c>
      <c r="C71" s="6">
        <v>425200</v>
      </c>
      <c r="D71" s="24">
        <v>92200</v>
      </c>
      <c r="E71" s="6">
        <v>116000</v>
      </c>
      <c r="F71" s="8">
        <f t="shared" si="20"/>
        <v>1199180</v>
      </c>
    </row>
    <row r="72" spans="1:6" x14ac:dyDescent="0.4">
      <c r="A72" s="36" t="s">
        <v>15</v>
      </c>
      <c r="B72" s="6">
        <v>445360</v>
      </c>
      <c r="C72" s="6">
        <v>343500</v>
      </c>
      <c r="D72" s="24">
        <v>97000</v>
      </c>
      <c r="E72" s="6">
        <v>124000</v>
      </c>
      <c r="F72" s="8">
        <f t="shared" si="20"/>
        <v>1009860</v>
      </c>
    </row>
    <row r="73" spans="1:6" x14ac:dyDescent="0.4">
      <c r="A73" s="36" t="s">
        <v>16</v>
      </c>
      <c r="B73" s="6">
        <v>579960</v>
      </c>
      <c r="C73" s="6">
        <v>575080</v>
      </c>
      <c r="D73" s="7">
        <v>120080</v>
      </c>
      <c r="E73" s="6">
        <v>133000</v>
      </c>
      <c r="F73" s="8">
        <f t="shared" si="20"/>
        <v>1408120</v>
      </c>
    </row>
    <row r="74" spans="1:6" ht="19.5" thickBot="1" x14ac:dyDescent="0.45">
      <c r="A74" s="41" t="s">
        <v>17</v>
      </c>
      <c r="B74" s="10">
        <v>525780</v>
      </c>
      <c r="C74" s="10">
        <v>465200</v>
      </c>
      <c r="D74" s="11">
        <v>141200</v>
      </c>
      <c r="E74" s="10">
        <v>153000</v>
      </c>
      <c r="F74" s="12">
        <f t="shared" si="20"/>
        <v>1285180</v>
      </c>
    </row>
    <row r="75" spans="1:6" x14ac:dyDescent="0.4">
      <c r="A75" s="37" t="s">
        <v>18</v>
      </c>
      <c r="B75" s="14">
        <f t="shared" ref="B75:D75" si="21">SUM(B69:B74)</f>
        <v>3082200</v>
      </c>
      <c r="C75" s="14">
        <f t="shared" si="21"/>
        <v>2647560</v>
      </c>
      <c r="D75" s="15">
        <f t="shared" si="21"/>
        <v>658560</v>
      </c>
      <c r="E75" s="16">
        <f>SUM(E69:E74)</f>
        <v>781300</v>
      </c>
      <c r="F75" s="14">
        <f>SUM(F69:F74)</f>
        <v>7169620</v>
      </c>
    </row>
    <row r="76" spans="1:6" ht="19.5" thickBot="1" x14ac:dyDescent="0.45">
      <c r="A76" s="38" t="s">
        <v>6</v>
      </c>
      <c r="B76" s="12">
        <f t="shared" ref="B76:F76" si="22">AVERAGE(B69:B74)</f>
        <v>513700</v>
      </c>
      <c r="C76" s="12">
        <f t="shared" si="22"/>
        <v>441260</v>
      </c>
      <c r="D76" s="25">
        <f t="shared" si="22"/>
        <v>109760</v>
      </c>
      <c r="E76" s="26">
        <f t="shared" si="22"/>
        <v>130216.66666666667</v>
      </c>
      <c r="F76" s="26">
        <f t="shared" si="22"/>
        <v>1194936.6666666667</v>
      </c>
    </row>
    <row r="77" spans="1:6" x14ac:dyDescent="0.4">
      <c r="A77" s="39" t="s">
        <v>10</v>
      </c>
      <c r="B77" s="16">
        <v>3000000</v>
      </c>
      <c r="C77" s="16">
        <v>2700000</v>
      </c>
      <c r="D77" s="17">
        <v>660000</v>
      </c>
      <c r="E77" s="32">
        <v>800000</v>
      </c>
      <c r="F77" s="14">
        <f>SUM(B77:E77)</f>
        <v>7160000</v>
      </c>
    </row>
    <row r="78" spans="1:6" x14ac:dyDescent="0.4">
      <c r="A78" s="40" t="s">
        <v>11</v>
      </c>
      <c r="B78" s="18">
        <f t="shared" ref="B78:F78" si="23">B75-B77</f>
        <v>82200</v>
      </c>
      <c r="C78" s="18">
        <f t="shared" si="23"/>
        <v>-52440</v>
      </c>
      <c r="D78" s="19">
        <f t="shared" si="23"/>
        <v>-1440</v>
      </c>
      <c r="E78" s="20">
        <f t="shared" si="23"/>
        <v>-18700</v>
      </c>
      <c r="F78" s="20">
        <f t="shared" si="23"/>
        <v>9620</v>
      </c>
    </row>
    <row r="79" spans="1:6" x14ac:dyDescent="0.4">
      <c r="A79" s="40" t="s">
        <v>12</v>
      </c>
      <c r="B79" s="21">
        <f t="shared" ref="B79:F79" si="24">B75/B77</f>
        <v>1.0274000000000001</v>
      </c>
      <c r="C79" s="21">
        <f t="shared" si="24"/>
        <v>0.98057777777777777</v>
      </c>
      <c r="D79" s="22">
        <f t="shared" si="24"/>
        <v>0.99781818181818183</v>
      </c>
      <c r="E79" s="23">
        <f t="shared" si="24"/>
        <v>0.97662499999999997</v>
      </c>
      <c r="F79" s="23">
        <f t="shared" si="24"/>
        <v>1.0013435754189943</v>
      </c>
    </row>
    <row r="80" spans="1:6" x14ac:dyDescent="0.4">
      <c r="B80" s="34"/>
      <c r="C80" s="34"/>
      <c r="D80" s="35"/>
      <c r="E80" s="35"/>
      <c r="F80" s="35"/>
    </row>
    <row r="82" spans="1:6" ht="21" thickBot="1" x14ac:dyDescent="0.45">
      <c r="A82" s="42" t="s">
        <v>24</v>
      </c>
      <c r="B82" s="42"/>
      <c r="C82" s="42"/>
      <c r="D82" s="42"/>
      <c r="E82" s="42"/>
      <c r="F82" s="42"/>
    </row>
    <row r="83" spans="1:6" ht="19.5" thickTop="1" x14ac:dyDescent="0.4"/>
    <row r="84" spans="1:6" x14ac:dyDescent="0.4">
      <c r="A84" s="2"/>
      <c r="B84" s="3" t="s">
        <v>0</v>
      </c>
      <c r="C84" s="3" t="s">
        <v>1</v>
      </c>
      <c r="D84" s="4" t="s">
        <v>13</v>
      </c>
      <c r="E84" s="3" t="s">
        <v>2</v>
      </c>
      <c r="F84" s="3" t="s">
        <v>3</v>
      </c>
    </row>
    <row r="85" spans="1:6" x14ac:dyDescent="0.4">
      <c r="A85" s="36" t="s">
        <v>14</v>
      </c>
      <c r="B85" s="6">
        <v>331360</v>
      </c>
      <c r="C85" s="6">
        <v>151500</v>
      </c>
      <c r="D85" s="7">
        <v>57000</v>
      </c>
      <c r="E85" s="6">
        <v>112000</v>
      </c>
      <c r="F85" s="8">
        <f t="shared" ref="F85:F90" si="25">SUM(B85:E85)</f>
        <v>651860</v>
      </c>
    </row>
    <row r="86" spans="1:6" x14ac:dyDescent="0.4">
      <c r="A86" s="36" t="s">
        <v>4</v>
      </c>
      <c r="B86" s="6">
        <v>351620</v>
      </c>
      <c r="C86" s="6">
        <v>120080</v>
      </c>
      <c r="D86" s="7">
        <v>91080</v>
      </c>
      <c r="E86" s="6">
        <v>131000</v>
      </c>
      <c r="F86" s="8">
        <f t="shared" si="25"/>
        <v>693780</v>
      </c>
    </row>
    <row r="87" spans="1:6" x14ac:dyDescent="0.4">
      <c r="A87" s="36" t="s">
        <v>5</v>
      </c>
      <c r="B87" s="6">
        <v>462780</v>
      </c>
      <c r="C87" s="6">
        <v>121200</v>
      </c>
      <c r="D87" s="7">
        <v>121200</v>
      </c>
      <c r="E87" s="6">
        <v>142100</v>
      </c>
      <c r="F87" s="8">
        <f t="shared" si="25"/>
        <v>847280</v>
      </c>
    </row>
    <row r="88" spans="1:6" x14ac:dyDescent="0.4">
      <c r="A88" s="36" t="s">
        <v>15</v>
      </c>
      <c r="B88" s="6">
        <v>503360</v>
      </c>
      <c r="C88" s="6">
        <v>223500</v>
      </c>
      <c r="D88" s="7">
        <v>11000</v>
      </c>
      <c r="E88" s="6">
        <v>122000</v>
      </c>
      <c r="F88" s="8">
        <f t="shared" si="25"/>
        <v>859860</v>
      </c>
    </row>
    <row r="89" spans="1:6" x14ac:dyDescent="0.4">
      <c r="A89" s="36" t="s">
        <v>16</v>
      </c>
      <c r="B89" s="6">
        <v>545620</v>
      </c>
      <c r="C89" s="6">
        <v>230080</v>
      </c>
      <c r="D89" s="7">
        <v>150080</v>
      </c>
      <c r="E89" s="6">
        <v>143000</v>
      </c>
      <c r="F89" s="8">
        <f t="shared" si="25"/>
        <v>1068780</v>
      </c>
    </row>
    <row r="90" spans="1:6" ht="19.5" thickBot="1" x14ac:dyDescent="0.45">
      <c r="A90" s="41" t="s">
        <v>17</v>
      </c>
      <c r="B90" s="10">
        <v>646780</v>
      </c>
      <c r="C90" s="10">
        <v>241200</v>
      </c>
      <c r="D90" s="11">
        <v>161200</v>
      </c>
      <c r="E90" s="10">
        <v>192000</v>
      </c>
      <c r="F90" s="12">
        <f t="shared" si="25"/>
        <v>1241180</v>
      </c>
    </row>
    <row r="91" spans="1:6" x14ac:dyDescent="0.4">
      <c r="A91" s="37" t="s">
        <v>18</v>
      </c>
      <c r="B91" s="33">
        <f>SUM(B85:B90)</f>
        <v>2841520</v>
      </c>
      <c r="C91" s="14">
        <f t="shared" ref="C91:D91" si="26">SUM(C85:C90)</f>
        <v>1087560</v>
      </c>
      <c r="D91" s="15">
        <f t="shared" si="26"/>
        <v>591560</v>
      </c>
      <c r="E91" s="14">
        <f>SUM(E85:E90)</f>
        <v>842100</v>
      </c>
      <c r="F91" s="14">
        <f>SUM(F85:F90)</f>
        <v>5362740</v>
      </c>
    </row>
    <row r="92" spans="1:6" ht="19.5" thickBot="1" x14ac:dyDescent="0.45">
      <c r="A92" s="38" t="s">
        <v>6</v>
      </c>
      <c r="B92" s="12">
        <f t="shared" ref="B92:F92" si="27">AVERAGE(B85:B90)</f>
        <v>473586.66666666669</v>
      </c>
      <c r="C92" s="12">
        <f t="shared" si="27"/>
        <v>181260</v>
      </c>
      <c r="D92" s="25">
        <f t="shared" si="27"/>
        <v>98593.333333333328</v>
      </c>
      <c r="E92" s="26">
        <f t="shared" si="27"/>
        <v>140350</v>
      </c>
      <c r="F92" s="26">
        <f t="shared" si="27"/>
        <v>893790</v>
      </c>
    </row>
    <row r="93" spans="1:6" x14ac:dyDescent="0.4">
      <c r="A93" s="39" t="s">
        <v>10</v>
      </c>
      <c r="B93" s="16">
        <v>2800000</v>
      </c>
      <c r="C93" s="16">
        <v>1100000</v>
      </c>
      <c r="D93" s="17">
        <v>600000</v>
      </c>
      <c r="E93" s="16">
        <v>800000</v>
      </c>
      <c r="F93" s="14">
        <f>SUM(B93:E93)</f>
        <v>5300000</v>
      </c>
    </row>
    <row r="94" spans="1:6" x14ac:dyDescent="0.4">
      <c r="A94" s="40" t="s">
        <v>11</v>
      </c>
      <c r="B94" s="18">
        <f t="shared" ref="B94:F94" si="28">B91-B93</f>
        <v>41520</v>
      </c>
      <c r="C94" s="18">
        <f t="shared" si="28"/>
        <v>-12440</v>
      </c>
      <c r="D94" s="19">
        <f t="shared" si="28"/>
        <v>-8440</v>
      </c>
      <c r="E94" s="20">
        <f t="shared" si="28"/>
        <v>42100</v>
      </c>
      <c r="F94" s="20">
        <f t="shared" si="28"/>
        <v>62740</v>
      </c>
    </row>
    <row r="95" spans="1:6" x14ac:dyDescent="0.4">
      <c r="A95" s="40" t="s">
        <v>12</v>
      </c>
      <c r="B95" s="21">
        <f t="shared" ref="B95:F95" si="29">B91/B93</f>
        <v>1.0148285714285714</v>
      </c>
      <c r="C95" s="21">
        <f t="shared" si="29"/>
        <v>0.98869090909090906</v>
      </c>
      <c r="D95" s="22">
        <f t="shared" si="29"/>
        <v>0.98593333333333333</v>
      </c>
      <c r="E95" s="23">
        <f t="shared" si="29"/>
        <v>1.0526249999999999</v>
      </c>
      <c r="F95" s="23">
        <f t="shared" si="29"/>
        <v>1.0118377358490567</v>
      </c>
    </row>
  </sheetData>
  <mergeCells count="6">
    <mergeCell ref="A82:F82"/>
    <mergeCell ref="A18:F18"/>
    <mergeCell ref="A2:F2"/>
    <mergeCell ref="A34:F34"/>
    <mergeCell ref="A66:F66"/>
    <mergeCell ref="A50:F50"/>
  </mergeCells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2019-06-03T01:25:57Z</dcterms:modified>
</cp:coreProperties>
</file>