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5\"/>
    </mc:Choice>
  </mc:AlternateContent>
  <xr:revisionPtr revIDLastSave="0" documentId="10_ncr:8100000_{3D88E329-BCF0-4B81-AF39-A676E7A69105}" xr6:coauthVersionLast="34" xr6:coauthVersionMax="34" xr10:uidLastSave="{00000000-0000-0000-0000-000000000000}"/>
  <bookViews>
    <workbookView xWindow="0" yWindow="0" windowWidth="11970" windowHeight="5505" xr2:uid="{0412BF42-FB41-4962-83FD-AD38FDAE8A4B}"/>
  </bookViews>
  <sheets>
    <sheet name="前" sheetId="5" r:id="rId1"/>
    <sheet name="後" sheetId="3" r:id="rId2"/>
    <sheet name="商品リスト" sheetId="1" r:id="rId3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5" l="1"/>
  <c r="C13" i="5"/>
  <c r="E13" i="5" s="1"/>
  <c r="B14" i="5"/>
  <c r="C14" i="5"/>
  <c r="B15" i="5"/>
  <c r="C15" i="5"/>
  <c r="B16" i="5"/>
  <c r="C16" i="5"/>
  <c r="C12" i="5"/>
  <c r="E12" i="5" s="1"/>
  <c r="B12" i="5"/>
  <c r="E16" i="5"/>
  <c r="E15" i="5"/>
  <c r="E14" i="5"/>
  <c r="B9" i="5" l="1"/>
  <c r="C13" i="3"/>
  <c r="C14" i="3"/>
  <c r="C15" i="3"/>
  <c r="C16" i="3"/>
  <c r="E16" i="3" s="1"/>
  <c r="C12" i="3"/>
  <c r="B13" i="3"/>
  <c r="B14" i="3"/>
  <c r="B15" i="3"/>
  <c r="B16" i="3"/>
  <c r="B12" i="3"/>
  <c r="E15" i="3" l="1"/>
  <c r="E12" i="3"/>
  <c r="E14" i="3"/>
  <c r="E13" i="3"/>
  <c r="B9" i="3" l="1"/>
</calcChain>
</file>

<file path=xl/sharedStrings.xml><?xml version="1.0" encoding="utf-8"?>
<sst xmlns="http://schemas.openxmlformats.org/spreadsheetml/2006/main" count="53" uniqueCount="33">
  <si>
    <t>品番</t>
    <rPh sb="0" eb="2">
      <t>ヒンバン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</si>
  <si>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</si>
  <si>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</si>
  <si>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A01</t>
    <phoneticPr fontId="3"/>
  </si>
  <si>
    <t>押入れラック</t>
    <rPh sb="0" eb="2">
      <t>オシイ</t>
    </rPh>
    <phoneticPr fontId="3"/>
  </si>
  <si>
    <t>A02</t>
  </si>
  <si>
    <t>クローゼット用チェスト</t>
    <rPh sb="6" eb="7">
      <t>ヨウ</t>
    </rPh>
    <phoneticPr fontId="3"/>
  </si>
  <si>
    <t>A03</t>
  </si>
  <si>
    <t>クローゼット収納ワゴンタイプ</t>
    <rPh sb="6" eb="8">
      <t>シュウノウ</t>
    </rPh>
    <phoneticPr fontId="3"/>
  </si>
  <si>
    <t>K01</t>
    <phoneticPr fontId="3"/>
  </si>
  <si>
    <t>水切りラック（40cm～65cm）</t>
    <rPh sb="0" eb="2">
      <t>ミズキ</t>
    </rPh>
    <phoneticPr fontId="3"/>
  </si>
  <si>
    <t>K02</t>
    <phoneticPr fontId="3"/>
  </si>
  <si>
    <t>ランドリーラック（収納ケース付き）</t>
    <rPh sb="9" eb="11">
      <t>シュウノウ</t>
    </rPh>
    <rPh sb="14" eb="15">
      <t>ツ</t>
    </rPh>
    <phoneticPr fontId="3"/>
  </si>
  <si>
    <t>B01</t>
    <phoneticPr fontId="3"/>
  </si>
  <si>
    <t>アクセントラグ（50cm×120cm）</t>
    <phoneticPr fontId="3"/>
  </si>
  <si>
    <t>B02</t>
  </si>
  <si>
    <t>抗菌・防臭・防カビ加工カーペット</t>
    <rPh sb="0" eb="2">
      <t>コウキン</t>
    </rPh>
    <rPh sb="3" eb="5">
      <t>ボウシュウ</t>
    </rPh>
    <rPh sb="6" eb="7">
      <t>ボウ</t>
    </rPh>
    <rPh sb="9" eb="11">
      <t>カコウ</t>
    </rPh>
    <phoneticPr fontId="3"/>
  </si>
  <si>
    <t>B03</t>
  </si>
  <si>
    <t>タイルカーペット（ブラウン）</t>
    <phoneticPr fontId="3"/>
  </si>
  <si>
    <t>B04</t>
  </si>
  <si>
    <t>タイルカーペット（ベビーピンク）</t>
    <phoneticPr fontId="3"/>
  </si>
  <si>
    <t>B05</t>
  </si>
  <si>
    <t>タイルカーペット（グリーン）</t>
    <phoneticPr fontId="3"/>
  </si>
  <si>
    <t>納品書兼請求書</t>
    <rPh sb="0" eb="3">
      <t>ノウヒンショ</t>
    </rPh>
    <rPh sb="3" eb="4">
      <t>ケン</t>
    </rPh>
    <rPh sb="4" eb="7">
      <t>セイキュウショ</t>
    </rPh>
    <phoneticPr fontId="3"/>
  </si>
  <si>
    <t>麻生　花子　様</t>
    <rPh sb="0" eb="2">
      <t>アソウ</t>
    </rPh>
    <rPh sb="3" eb="5">
      <t>ハナコ</t>
    </rPh>
    <rPh sb="6" eb="7">
      <t>サマ</t>
    </rPh>
    <phoneticPr fontId="3"/>
  </si>
  <si>
    <t>株式会社　Gihyo</t>
    <rPh sb="0" eb="4">
      <t>カブシキガイシャ</t>
    </rPh>
    <phoneticPr fontId="3"/>
  </si>
  <si>
    <t>お買い上げありがとうございました。</t>
    <rPh sb="1" eb="2">
      <t>カ</t>
    </rPh>
    <rPh sb="3" eb="4">
      <t>ア</t>
    </rPh>
    <phoneticPr fontId="3"/>
  </si>
  <si>
    <t>今後ともどうぞよろしくお願いいたします。</t>
    <rPh sb="0" eb="2">
      <t>コンゴ</t>
    </rPh>
    <rPh sb="12" eb="13">
      <t>ネガ</t>
    </rPh>
    <phoneticPr fontId="3"/>
  </si>
  <si>
    <t>合計金額</t>
    <rPh sb="0" eb="2">
      <t>ゴウケイ</t>
    </rPh>
    <rPh sb="2" eb="4">
      <t>キンガク</t>
    </rPh>
    <phoneticPr fontId="3"/>
  </si>
  <si>
    <t>円</t>
    <rPh sb="0" eb="1">
      <t>エン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</si>
  <si>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</si>
  <si>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</si>
  <si>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B03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</si>
</sst>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6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/>
      <right/>
      <top/>
      <bottom style="double">
        <color theme="9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38" fontId="5" fillId="0" borderId="1" xfId="1" applyFont="1" applyBorder="1">
      <alignment vertical="center"/>
    </xf>
    <xf numFmtId="0" fontId="6" fillId="0" borderId="0" xfId="0" applyFont="1">
      <alignment vertical="center"/>
    </xf>
    <xf numFmtId="58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5" fillId="0" borderId="3" xfId="0" applyFont="1" applyBorder="1">
      <alignment vertical="center"/>
    </xf>
    <xf numFmtId="38" fontId="7" fillId="0" borderId="3" xfId="0" applyNumberFormat="1" applyFont="1" applyBorder="1">
      <alignment vertical="center"/>
    </xf>
    <xf numFmtId="0" fontId="6" fillId="0" borderId="3" xfId="0" applyFont="1" applyBorder="1" applyAlignment="1">
      <alignment horizontal="left" vertical="center" indent="1"/>
    </xf>
    <xf numFmtId="0" fontId="5" fillId="3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>
      <alignment vertical="center"/>
    </xf>
    <xf numFmtId="176" fontId="5" fillId="4" borderId="4" xfId="0" applyNumberFormat="1" applyFont="1" applyFill="1" applyBorder="1">
      <alignment vertical="center"/>
    </xf>
    <xf numFmtId="176" fontId="5" fillId="0" borderId="4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A93E5-2B13-4678-9466-0F5EA4442336}">
  <dimension ref="A1:E16"/>
  <sheetViews>
    <sheetView tabSelected="1" topLeftCell="A11" workbookViewId="0">
      <selection activeCell="B12" sqref="B12"/>
    </sheetView>
  </sheetViews>
  <sheetFormatPr defaultRowHeight="18.75" customHeight="1" x14ac:dyDescent="0.4"/>
  <cols>
    <col min="1" max="1" width="9" style="1"/>
    <col min="2" max="2" width="30.875" style="1" customWidth="1"/>
    <col min="3" max="5" width="10.75" style="1" customWidth="1"/>
    <col min="6" max="16384" width="9" style="1"/>
  </cols>
  <sheetData>
    <row r="1" spans="1:5" ht="18.75" customHeight="1" thickBot="1" x14ac:dyDescent="0.45">
      <c r="A1" s="9" t="s">
        <v>23</v>
      </c>
      <c r="B1" s="9"/>
      <c r="C1" s="9"/>
      <c r="D1" s="9"/>
      <c r="E1" s="9"/>
    </row>
    <row r="2" spans="1:5" ht="18.75" customHeight="1" thickTop="1" x14ac:dyDescent="0.4"/>
    <row r="3" spans="1:5" ht="18.75" customHeight="1" x14ac:dyDescent="0.4">
      <c r="D3" s="7">
        <v>43335</v>
      </c>
      <c r="E3" s="7"/>
    </row>
    <row r="4" spans="1:5" ht="18.75" customHeight="1" x14ac:dyDescent="0.4">
      <c r="A4" s="6" t="s">
        <v>24</v>
      </c>
    </row>
    <row r="5" spans="1:5" ht="18.75" customHeight="1" x14ac:dyDescent="0.4">
      <c r="D5" s="8" t="s">
        <v>25</v>
      </c>
      <c r="E5" s="8"/>
    </row>
    <row r="6" spans="1:5" ht="18.75" customHeight="1" x14ac:dyDescent="0.4">
      <c r="A6" s="1" t="s">
        <v>26</v>
      </c>
    </row>
    <row r="7" spans="1:5" ht="18.75" customHeight="1" x14ac:dyDescent="0.4">
      <c r="A7" s="1" t="s">
        <v>27</v>
      </c>
    </row>
    <row r="9" spans="1:5" ht="18.75" customHeight="1" thickBot="1" x14ac:dyDescent="0.45">
      <c r="A9" s="10" t="s">
        <v>28</v>
      </c>
      <c r="B9" s="11" t="e">
        <f>SUM(E12:E16)</f>
        <v>#N/A</v>
      </c>
      <c r="C9" s="12" t="s">
        <v>29</v>
      </c>
    </row>
    <row r="11" spans="1:5" ht="18.75" customHeight="1" x14ac:dyDescent="0.4">
      <c r="A11" s="13" t="s">
        <v>0</v>
      </c>
      <c r="B11" s="13" t="s">
        <v>1</v>
      </c>
      <c r="C11" s="13" t="s">
        <v>2</v>
      </c>
      <c r="D11" s="13" t="s">
        <v>30</v>
      </c>
      <c r="E11" s="13" t="s">
        <v>31</v>
      </c>
    </row>
    <row r="12" spans="1:5" ht="18.75" customHeight="1" x14ac:dyDescent="0.4">
      <c r="A12" s="14" t="s">
        <v>3</v>
      </c>
      <c r="B12" s="16" t="str">
        <f>VLOOKUP($A12,商品リスト!$A$2:$C$11,2,FALSE)</f>
        <v>押入れラック</v>
      </c>
      <c r="C12" s="16">
        <f>VLOOKUP($A12,商品リスト!$A$2:$C$11,3,FALSE)</f>
        <v>3800</v>
      </c>
      <c r="D12" s="15">
        <v>2</v>
      </c>
      <c r="E12" s="17">
        <f>C12*D12</f>
        <v>7600</v>
      </c>
    </row>
    <row r="13" spans="1:5" ht="18.75" customHeight="1" x14ac:dyDescent="0.4">
      <c r="A13" s="14" t="s">
        <v>9</v>
      </c>
      <c r="B13" s="16" t="str">
        <f>VLOOKUP($A13,商品リスト!$A$2:$C$11,2,FALSE)</f>
        <v>水切りラック（40cm～65cm）</v>
      </c>
      <c r="C13" s="16">
        <f>VLOOKUP($A13,商品リスト!$A$2:$C$11,3,FALSE)</f>
        <v>3980</v>
      </c>
      <c r="D13" s="15">
        <v>1</v>
      </c>
      <c r="E13" s="17">
        <f t="shared" ref="E13:E16" si="0">C13*D13</f>
        <v>3980</v>
      </c>
    </row>
    <row r="14" spans="1:5" ht="18.75" customHeight="1" x14ac:dyDescent="0.4">
      <c r="A14" s="14" t="s">
        <v>32</v>
      </c>
      <c r="B14" s="16" t="str">
        <f>VLOOKUP($A14,商品リスト!$A$2:$C$11,2,FALSE)</f>
        <v>タイルカーペット（ブラウン）</v>
      </c>
      <c r="C14" s="16">
        <f>VLOOKUP($A14,商品リスト!$A$2:$C$11,3,FALSE)</f>
        <v>1500</v>
      </c>
      <c r="D14" s="15">
        <v>8</v>
      </c>
      <c r="E14" s="17">
        <f t="shared" si="0"/>
        <v>12000</v>
      </c>
    </row>
    <row r="15" spans="1:5" ht="18.75" customHeight="1" x14ac:dyDescent="0.4">
      <c r="A15" s="14"/>
      <c r="B15" s="16" t="e">
        <f>VLOOKUP($A15,商品リスト!$A$2:$C$11,2,FALSE)</f>
        <v>#N/A</v>
      </c>
      <c r="C15" s="16" t="e">
        <f>VLOOKUP($A15,商品リスト!$A$2:$C$11,3,FALSE)</f>
        <v>#N/A</v>
      </c>
      <c r="D15" s="15"/>
      <c r="E15" s="17" t="e">
        <f t="shared" si="0"/>
        <v>#N/A</v>
      </c>
    </row>
    <row r="16" spans="1:5" ht="18.75" customHeight="1" x14ac:dyDescent="0.4">
      <c r="A16" s="14"/>
      <c r="B16" s="16" t="e">
        <f>VLOOKUP($A16,商品リスト!$A$2:$C$11,2,FALSE)</f>
        <v>#N/A</v>
      </c>
      <c r="C16" s="16" t="e">
        <f>VLOOKUP($A16,商品リスト!$A$2:$C$11,3,FALSE)</f>
        <v>#N/A</v>
      </c>
      <c r="D16" s="15"/>
      <c r="E16" s="17" t="e">
        <f t="shared" si="0"/>
        <v>#N/A</v>
      </c>
    </row>
  </sheetData>
  <mergeCells count="3">
    <mergeCell ref="A1:E1"/>
    <mergeCell ref="D3:E3"/>
    <mergeCell ref="D5:E5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417C2-ABB0-48D2-BF30-52B523CE574C}">
  <dimension ref="A1:E16"/>
  <sheetViews>
    <sheetView topLeftCell="A11" workbookViewId="0">
      <selection activeCell="B12" sqref="B12"/>
    </sheetView>
  </sheetViews>
  <sheetFormatPr defaultRowHeight="18.75" customHeight="1" x14ac:dyDescent="0.4"/>
  <cols>
    <col min="1" max="1" width="9" style="1"/>
    <col min="2" max="2" width="30.875" style="1" customWidth="1"/>
    <col min="3" max="5" width="10.75" style="1" customWidth="1"/>
    <col min="6" max="16384" width="9" style="1"/>
  </cols>
  <sheetData>
    <row r="1" spans="1:5" ht="18.75" customHeight="1" thickBot="1" x14ac:dyDescent="0.45">
      <c r="A1" s="9" t="s">
        <v>23</v>
      </c>
      <c r="B1" s="9"/>
      <c r="C1" s="9"/>
      <c r="D1" s="9"/>
      <c r="E1" s="9"/>
    </row>
    <row r="2" spans="1:5" ht="18.75" customHeight="1" thickTop="1" x14ac:dyDescent="0.4"/>
    <row r="3" spans="1:5" ht="18.75" customHeight="1" x14ac:dyDescent="0.4">
      <c r="D3" s="7">
        <v>43335</v>
      </c>
      <c r="E3" s="7"/>
    </row>
    <row r="4" spans="1:5" ht="18.75" customHeight="1" x14ac:dyDescent="0.4">
      <c r="A4" s="6" t="s">
        <v>24</v>
      </c>
    </row>
    <row r="5" spans="1:5" ht="18.75" customHeight="1" x14ac:dyDescent="0.4">
      <c r="D5" s="8" t="s">
        <v>25</v>
      </c>
      <c r="E5" s="8"/>
    </row>
    <row r="6" spans="1:5" ht="18.75" customHeight="1" x14ac:dyDescent="0.4">
      <c r="A6" s="1" t="s">
        <v>26</v>
      </c>
    </row>
    <row r="7" spans="1:5" ht="18.75" customHeight="1" x14ac:dyDescent="0.4">
      <c r="A7" s="1" t="s">
        <v>27</v>
      </c>
    </row>
    <row r="9" spans="1:5" ht="18.75" customHeight="1" thickBot="1" x14ac:dyDescent="0.45">
      <c r="A9" s="10" t="s">
        <v>28</v>
      </c>
      <c r="B9" s="11">
        <f>SUM(E12:E16)</f>
        <v>23580</v>
      </c>
      <c r="C9" s="12" t="s">
        <v>29</v>
      </c>
    </row>
    <row r="11" spans="1:5" ht="18.75" customHeight="1" x14ac:dyDescent="0.4">
      <c r="A11" s="13" t="s">
        <v>0</v>
      </c>
      <c r="B11" s="13" t="s">
        <v>1</v>
      </c>
      <c r="C11" s="13" t="s">
        <v>2</v>
      </c>
      <c r="D11" s="13" t="s">
        <v>30</v>
      </c>
      <c r="E11" s="13" t="s">
        <v>31</v>
      </c>
    </row>
    <row r="12" spans="1:5" ht="18.75" customHeight="1" x14ac:dyDescent="0.4">
      <c r="A12" s="14" t="s">
        <v>3</v>
      </c>
      <c r="B12" s="16" t="str">
        <f>IF($A12="",0,VLOOKUP($A12,商品リスト!$A$2:$C$11,2,FALSE))</f>
        <v>押入れラック</v>
      </c>
      <c r="C12" s="16">
        <f>IF($A12="",0,VLOOKUP($A12,商品リスト!$A$2:$C$11,3,FALSE))</f>
        <v>3800</v>
      </c>
      <c r="D12" s="15">
        <v>2</v>
      </c>
      <c r="E12" s="17">
        <f>C12*D12</f>
        <v>7600</v>
      </c>
    </row>
    <row r="13" spans="1:5" ht="18.75" customHeight="1" x14ac:dyDescent="0.4">
      <c r="A13" s="14" t="s">
        <v>9</v>
      </c>
      <c r="B13" s="16" t="str">
        <f>IF($A13="",0,VLOOKUP($A13,商品リスト!$A$2:$C$11,2,FALSE))</f>
        <v>水切りラック（40cm～65cm）</v>
      </c>
      <c r="C13" s="16">
        <f>IF($A13="",0,VLOOKUP($A13,商品リスト!$A$2:$C$11,3,FALSE))</f>
        <v>3980</v>
      </c>
      <c r="D13" s="15">
        <v>1</v>
      </c>
      <c r="E13" s="17">
        <f t="shared" ref="E13:E16" si="0">C13*D13</f>
        <v>3980</v>
      </c>
    </row>
    <row r="14" spans="1:5" ht="18.75" customHeight="1" x14ac:dyDescent="0.4">
      <c r="A14" s="14" t="s">
        <v>32</v>
      </c>
      <c r="B14" s="16" t="str">
        <f>IF($A14="",0,VLOOKUP($A14,商品リスト!$A$2:$C$11,2,FALSE))</f>
        <v>タイルカーペット（ブラウン）</v>
      </c>
      <c r="C14" s="16">
        <f>IF($A14="",0,VLOOKUP($A14,商品リスト!$A$2:$C$11,3,FALSE))</f>
        <v>1500</v>
      </c>
      <c r="D14" s="15">
        <v>8</v>
      </c>
      <c r="E14" s="17">
        <f t="shared" si="0"/>
        <v>12000</v>
      </c>
    </row>
    <row r="15" spans="1:5" ht="18.75" customHeight="1" x14ac:dyDescent="0.4">
      <c r="A15" s="14"/>
      <c r="B15" s="16">
        <f>IF($A15="",0,VLOOKUP($A15,商品リスト!$A$2:$C$11,2,FALSE))</f>
        <v>0</v>
      </c>
      <c r="C15" s="16">
        <f>IF($A15="",0,VLOOKUP($A15,商品リスト!$A$2:$C$11,3,FALSE))</f>
        <v>0</v>
      </c>
      <c r="D15" s="15"/>
      <c r="E15" s="17">
        <f t="shared" si="0"/>
        <v>0</v>
      </c>
    </row>
    <row r="16" spans="1:5" ht="18.75" customHeight="1" x14ac:dyDescent="0.4">
      <c r="A16" s="14"/>
      <c r="B16" s="16">
        <f>IF($A16="",0,VLOOKUP($A16,商品リスト!$A$2:$C$11,2,FALSE))</f>
        <v>0</v>
      </c>
      <c r="C16" s="16">
        <f>IF($A16="",0,VLOOKUP($A16,商品リスト!$A$2:$C$11,3,FALSE))</f>
        <v>0</v>
      </c>
      <c r="D16" s="15"/>
      <c r="E16" s="17">
        <f t="shared" si="0"/>
        <v>0</v>
      </c>
    </row>
  </sheetData>
  <mergeCells count="3">
    <mergeCell ref="A1:E1"/>
    <mergeCell ref="D3:E3"/>
    <mergeCell ref="D5:E5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4E798-2CAB-4E5F-A938-D6D5A75A4F04}">
  <dimension ref="A1:C11"/>
  <sheetViews>
    <sheetView workbookViewId="0">
      <selection activeCell="A11" sqref="A1:XFD1048576"/>
    </sheetView>
  </sheetViews>
  <sheetFormatPr defaultRowHeight="18.75" customHeight="1" x14ac:dyDescent="0.4"/>
  <cols>
    <col min="1" max="1" width="9" style="1"/>
    <col min="2" max="2" width="37" style="1" bestFit="1" customWidth="1"/>
    <col min="3" max="16384" width="9" style="1"/>
  </cols>
  <sheetData>
    <row r="1" spans="1:3" ht="18.75" customHeight="1" x14ac:dyDescent="0.4">
      <c r="A1" s="2" t="s">
        <v>0</v>
      </c>
      <c r="B1" s="2" t="s">
        <v>1</v>
      </c>
      <c r="C1" s="2" t="s">
        <v>2</v>
      </c>
    </row>
    <row r="2" spans="1:3" ht="18.75" customHeight="1" x14ac:dyDescent="0.4">
      <c r="A2" s="3" t="s">
        <v>3</v>
      </c>
      <c r="B2" s="4" t="s">
        <v>4</v>
      </c>
      <c r="C2" s="5">
        <v>3800</v>
      </c>
    </row>
    <row r="3" spans="1:3" ht="18.75" customHeight="1" x14ac:dyDescent="0.4">
      <c r="A3" s="3" t="s">
        <v>5</v>
      </c>
      <c r="B3" s="4" t="s">
        <v>6</v>
      </c>
      <c r="C3" s="5">
        <v>7800</v>
      </c>
    </row>
    <row r="4" spans="1:3" ht="18.75" customHeight="1" x14ac:dyDescent="0.4">
      <c r="A4" s="3" t="s">
        <v>7</v>
      </c>
      <c r="B4" s="4" t="s">
        <v>8</v>
      </c>
      <c r="C4" s="5">
        <v>4900</v>
      </c>
    </row>
    <row r="5" spans="1:3" ht="18.75" customHeight="1" x14ac:dyDescent="0.4">
      <c r="A5" s="3" t="s">
        <v>9</v>
      </c>
      <c r="B5" s="4" t="s">
        <v>10</v>
      </c>
      <c r="C5" s="5">
        <v>3980</v>
      </c>
    </row>
    <row r="6" spans="1:3" ht="18.75" customHeight="1" x14ac:dyDescent="0.4">
      <c r="A6" s="3" t="s">
        <v>11</v>
      </c>
      <c r="B6" s="4" t="s">
        <v>12</v>
      </c>
      <c r="C6" s="5">
        <v>8000</v>
      </c>
    </row>
    <row r="7" spans="1:3" ht="18.75" customHeight="1" x14ac:dyDescent="0.4">
      <c r="A7" s="3" t="s">
        <v>13</v>
      </c>
      <c r="B7" s="4" t="s">
        <v>14</v>
      </c>
      <c r="C7" s="5">
        <v>2900</v>
      </c>
    </row>
    <row r="8" spans="1:3" ht="18.75" customHeight="1" x14ac:dyDescent="0.4">
      <c r="A8" s="3" t="s">
        <v>15</v>
      </c>
      <c r="B8" s="4" t="s">
        <v>16</v>
      </c>
      <c r="C8" s="5">
        <v>10500</v>
      </c>
    </row>
    <row r="9" spans="1:3" ht="18.75" customHeight="1" x14ac:dyDescent="0.4">
      <c r="A9" s="3" t="s">
        <v>17</v>
      </c>
      <c r="B9" s="4" t="s">
        <v>18</v>
      </c>
      <c r="C9" s="5">
        <v>1500</v>
      </c>
    </row>
    <row r="10" spans="1:3" ht="18.75" customHeight="1" x14ac:dyDescent="0.4">
      <c r="A10" s="3" t="s">
        <v>19</v>
      </c>
      <c r="B10" s="4" t="s">
        <v>20</v>
      </c>
      <c r="C10" s="5">
        <v>1500</v>
      </c>
    </row>
    <row r="11" spans="1:3" ht="18.75" customHeight="1" x14ac:dyDescent="0.4">
      <c r="A11" s="3" t="s">
        <v>21</v>
      </c>
      <c r="B11" s="4" t="s">
        <v>22</v>
      </c>
      <c r="C11" s="5">
        <v>1500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前</vt:lpstr>
      <vt:lpstr>後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2018-08-13T14:38:35Z</dcterms:created>
  <dcterms:modified xsi:type="dcterms:W3CDTF">2018-08-13T14:52:11Z</dcterms:modified>
</cp:coreProperties>
</file>