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7章\7-4\"/>
    </mc:Choice>
  </mc:AlternateContent>
  <xr:revisionPtr revIDLastSave="0" documentId="8_{58B9AA85-C548-4FFF-976B-FFCA1B75F8E6}" xr6:coauthVersionLast="34" xr6:coauthVersionMax="34" xr10:uidLastSave="{00000000-0000-0000-0000-000000000000}"/>
  <bookViews>
    <workbookView xWindow="240" yWindow="60" windowWidth="12735" windowHeight="4560" xr2:uid="{00000000-000D-0000-FFFF-FFFF00000000}"/>
  </bookViews>
  <sheets>
    <sheet name="7-4" sheetId="4" r:id="rId1"/>
  </sheets>
  <calcPr calcId="179021"/>
</workbook>
</file>

<file path=xl/calcChain.xml><?xml version="1.0" encoding="utf-8"?>
<calcChain xmlns="http://schemas.openxmlformats.org/spreadsheetml/2006/main">
  <c r="J14" i="4" l="1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I4" i="4"/>
  <c r="J3" i="4"/>
  <c r="I3" i="4"/>
  <c r="H14" i="4"/>
  <c r="H13" i="4"/>
  <c r="H12" i="4"/>
  <c r="H11" i="4"/>
  <c r="H10" i="4"/>
  <c r="H9" i="4"/>
  <c r="H8" i="4"/>
  <c r="H7" i="4"/>
  <c r="H6" i="4"/>
  <c r="H5" i="4"/>
  <c r="H4" i="4"/>
  <c r="H3" i="4"/>
  <c r="G14" i="4"/>
  <c r="G13" i="4"/>
  <c r="G12" i="4"/>
  <c r="G11" i="4"/>
  <c r="G10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<sst xmlns="http://schemas.openxmlformats.org/spreadsheetml/2006/main" count="13" uniqueCount="9">
  <si>
    <t>月</t>
    <rPh sb="0" eb="1">
      <t>ツキ</t>
    </rPh>
    <phoneticPr fontId="2"/>
  </si>
  <si>
    <t>スイート</t>
    <phoneticPr fontId="2"/>
  </si>
  <si>
    <t>ビター</t>
    <phoneticPr fontId="2"/>
  </si>
  <si>
    <t>スタンダード</t>
    <phoneticPr fontId="2"/>
  </si>
  <si>
    <t>本年の予測気温</t>
    <rPh sb="0" eb="2">
      <t>ホンネン</t>
    </rPh>
    <rPh sb="3" eb="5">
      <t>ヨソク</t>
    </rPh>
    <rPh sb="5" eb="7">
      <t>キオン</t>
    </rPh>
    <phoneticPr fontId="2"/>
  </si>
  <si>
    <t>販売実績数量(千個)</t>
    <rPh sb="0" eb="2">
      <t>ハンバイ</t>
    </rPh>
    <rPh sb="2" eb="4">
      <t>ジッセキ</t>
    </rPh>
    <rPh sb="4" eb="6">
      <t>スウリョウ</t>
    </rPh>
    <rPh sb="7" eb="8">
      <t>セン</t>
    </rPh>
    <rPh sb="8" eb="9">
      <t>コ</t>
    </rPh>
    <phoneticPr fontId="2"/>
  </si>
  <si>
    <t>昨年の実測気温</t>
    <rPh sb="0" eb="2">
      <t>サクネン</t>
    </rPh>
    <rPh sb="3" eb="5">
      <t>ジッソク</t>
    </rPh>
    <rPh sb="5" eb="7">
      <t>キオン</t>
    </rPh>
    <phoneticPr fontId="2"/>
  </si>
  <si>
    <t>販売予測数量(千個)</t>
    <rPh sb="0" eb="2">
      <t>ハンバイ</t>
    </rPh>
    <rPh sb="2" eb="4">
      <t>ヨソク</t>
    </rPh>
    <rPh sb="4" eb="6">
      <t>スウリョウ</t>
    </rPh>
    <rPh sb="7" eb="9">
      <t>センコ</t>
    </rPh>
    <phoneticPr fontId="2"/>
  </si>
  <si>
    <t>販売予測数量前年比</t>
    <rPh sb="0" eb="2">
      <t>ハンバイ</t>
    </rPh>
    <rPh sb="2" eb="4">
      <t>ヨソク</t>
    </rPh>
    <rPh sb="4" eb="6">
      <t>スウリョウ</t>
    </rPh>
    <rPh sb="6" eb="9">
      <t>ゼンネンヒ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</si>
</sst>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9" fontId="0" fillId="0" borderId="0" xfId="1" applyFont="1">
      <alignment vertical="center"/>
    </xf>
    <xf numFmtId="0" fontId="0" fillId="0" borderId="0" xfId="0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気温と販売数量の相関関係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'7-4'!$C$2</c:f>
              <c:strCache>
                <c:ptCount val="1"/>
                <c:pt idx="0">
                  <c:v>スタンダード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'7-4'!$B$3:$B$14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16</c:v>
                </c:pt>
                <c:pt idx="5">
                  <c:v>21</c:v>
                </c:pt>
                <c:pt idx="6">
                  <c:v>27</c:v>
                </c:pt>
                <c:pt idx="7">
                  <c:v>28</c:v>
                </c:pt>
                <c:pt idx="8">
                  <c:v>26</c:v>
                </c:pt>
                <c:pt idx="9">
                  <c:v>19</c:v>
                </c:pt>
                <c:pt idx="10">
                  <c:v>11</c:v>
                </c:pt>
                <c:pt idx="11">
                  <c:v>7</c:v>
                </c:pt>
              </c:numCache>
            </c:numRef>
          </c:xVal>
          <c:yVal>
            <c:numRef>
              <c:f>'7-4'!$C$3:$C$14</c:f>
              <c:numCache>
                <c:formatCode>General</c:formatCode>
                <c:ptCount val="12"/>
                <c:pt idx="0">
                  <c:v>43</c:v>
                </c:pt>
                <c:pt idx="1">
                  <c:v>45</c:v>
                </c:pt>
                <c:pt idx="2">
                  <c:v>41</c:v>
                </c:pt>
                <c:pt idx="3">
                  <c:v>42</c:v>
                </c:pt>
                <c:pt idx="4">
                  <c:v>44</c:v>
                </c:pt>
                <c:pt idx="5">
                  <c:v>47</c:v>
                </c:pt>
                <c:pt idx="6">
                  <c:v>48</c:v>
                </c:pt>
                <c:pt idx="7">
                  <c:v>45</c:v>
                </c:pt>
                <c:pt idx="8">
                  <c:v>43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EB-4171-B69E-398B175A2BCF}"/>
            </c:ext>
          </c:extLst>
        </c:ser>
        <c:ser>
          <c:idx val="1"/>
          <c:order val="1"/>
          <c:tx>
            <c:strRef>
              <c:f>'7-4'!$D$2</c:f>
              <c:strCache>
                <c:ptCount val="1"/>
                <c:pt idx="0">
                  <c:v>スイート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'7-4'!$B$3:$B$14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16</c:v>
                </c:pt>
                <c:pt idx="5">
                  <c:v>21</c:v>
                </c:pt>
                <c:pt idx="6">
                  <c:v>27</c:v>
                </c:pt>
                <c:pt idx="7">
                  <c:v>28</c:v>
                </c:pt>
                <c:pt idx="8">
                  <c:v>26</c:v>
                </c:pt>
                <c:pt idx="9">
                  <c:v>19</c:v>
                </c:pt>
                <c:pt idx="10">
                  <c:v>11</c:v>
                </c:pt>
                <c:pt idx="11">
                  <c:v>7</c:v>
                </c:pt>
              </c:numCache>
            </c:numRef>
          </c:xVal>
          <c:yVal>
            <c:numRef>
              <c:f>'7-4'!$D$3:$D$14</c:f>
              <c:numCache>
                <c:formatCode>General</c:formatCode>
                <c:ptCount val="12"/>
                <c:pt idx="0">
                  <c:v>46</c:v>
                </c:pt>
                <c:pt idx="1">
                  <c:v>44</c:v>
                </c:pt>
                <c:pt idx="2">
                  <c:v>47</c:v>
                </c:pt>
                <c:pt idx="3">
                  <c:v>40</c:v>
                </c:pt>
                <c:pt idx="4">
                  <c:v>38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34</c:v>
                </c:pt>
                <c:pt idx="9">
                  <c:v>37</c:v>
                </c:pt>
                <c:pt idx="10">
                  <c:v>41</c:v>
                </c:pt>
                <c:pt idx="11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EB-4171-B69E-398B175A2BCF}"/>
            </c:ext>
          </c:extLst>
        </c:ser>
        <c:ser>
          <c:idx val="2"/>
          <c:order val="2"/>
          <c:tx>
            <c:strRef>
              <c:f>'7-4'!$E$2</c:f>
              <c:strCache>
                <c:ptCount val="1"/>
                <c:pt idx="0">
                  <c:v>ビター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'7-4'!$B$3:$B$14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16</c:v>
                </c:pt>
                <c:pt idx="5">
                  <c:v>21</c:v>
                </c:pt>
                <c:pt idx="6">
                  <c:v>27</c:v>
                </c:pt>
                <c:pt idx="7">
                  <c:v>28</c:v>
                </c:pt>
                <c:pt idx="8">
                  <c:v>26</c:v>
                </c:pt>
                <c:pt idx="9">
                  <c:v>19</c:v>
                </c:pt>
                <c:pt idx="10">
                  <c:v>11</c:v>
                </c:pt>
                <c:pt idx="11">
                  <c:v>7</c:v>
                </c:pt>
              </c:numCache>
            </c:numRef>
          </c:xVal>
          <c:yVal>
            <c:numRef>
              <c:f>'7-4'!$E$3:$E$14</c:f>
              <c:numCache>
                <c:formatCode>General</c:formatCode>
                <c:ptCount val="12"/>
                <c:pt idx="0">
                  <c:v>42</c:v>
                </c:pt>
                <c:pt idx="1">
                  <c:v>43</c:v>
                </c:pt>
                <c:pt idx="2">
                  <c:v>40</c:v>
                </c:pt>
                <c:pt idx="3">
                  <c:v>47</c:v>
                </c:pt>
                <c:pt idx="4">
                  <c:v>49</c:v>
                </c:pt>
                <c:pt idx="5">
                  <c:v>55</c:v>
                </c:pt>
                <c:pt idx="6">
                  <c:v>59</c:v>
                </c:pt>
                <c:pt idx="7">
                  <c:v>58</c:v>
                </c:pt>
                <c:pt idx="8">
                  <c:v>56</c:v>
                </c:pt>
                <c:pt idx="9">
                  <c:v>52</c:v>
                </c:pt>
                <c:pt idx="10">
                  <c:v>44</c:v>
                </c:pt>
                <c:pt idx="11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EB-4171-B69E-398B175A2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018655"/>
        <c:axId val="1141724223"/>
      </c:scatterChart>
      <c:valAx>
        <c:axId val="946018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気温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1724223"/>
        <c:crosses val="autoZero"/>
        <c:crossBetween val="midCat"/>
      </c:valAx>
      <c:valAx>
        <c:axId val="1141724223"/>
        <c:scaling>
          <c:orientation val="minMax"/>
          <c:max val="6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販売数量</a:t>
                </a:r>
                <a:r>
                  <a:rPr lang="en-US" altLang="ja-JP"/>
                  <a:t>(</a:t>
                </a:r>
                <a:r>
                  <a:rPr lang="ja-JP" altLang="en-US"/>
                  <a:t>千個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60186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気温予測に基づく</a:t>
            </a:r>
            <a:endParaRPr lang="en-US" altLang="ja-JP"/>
          </a:p>
          <a:p>
            <a:pPr>
              <a:defRPr/>
            </a:pPr>
            <a:r>
              <a:rPr lang="ja-JP" altLang="en-US"/>
              <a:t>販売数量前年比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'7-4'!$I$2</c:f>
              <c:strCache>
                <c:ptCount val="1"/>
                <c:pt idx="0">
                  <c:v>スイート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'7-4'!$I$3:$I$14</c:f>
              <c:numCache>
                <c:formatCode>0%</c:formatCode>
                <c:ptCount val="12"/>
                <c:pt idx="0">
                  <c:v>-6.5319693094629261E-2</c:v>
                </c:pt>
                <c:pt idx="1">
                  <c:v>-4.9738562091503291E-2</c:v>
                </c:pt>
                <c:pt idx="2">
                  <c:v>-9.7800027812543489E-2</c:v>
                </c:pt>
                <c:pt idx="3">
                  <c:v>-1.3901960784313716E-2</c:v>
                </c:pt>
                <c:pt idx="4">
                  <c:v>6.845545235637962E-3</c:v>
                </c:pt>
                <c:pt idx="5">
                  <c:v>3.38443256090315E-2</c:v>
                </c:pt>
                <c:pt idx="6">
                  <c:v>-2.6331699346405224E-2</c:v>
                </c:pt>
                <c:pt idx="7">
                  <c:v>-1.4016445287792556E-2</c:v>
                </c:pt>
                <c:pt idx="8">
                  <c:v>-4.8788927335640109E-2</c:v>
                </c:pt>
                <c:pt idx="9">
                  <c:v>-2.9931107578166416E-2</c:v>
                </c:pt>
                <c:pt idx="10">
                  <c:v>3.4229236410011188E-2</c:v>
                </c:pt>
                <c:pt idx="11">
                  <c:v>-1.8242556281772071E-2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EF-4BCE-87A5-D682699570F3}"/>
            </c:ext>
          </c:extLst>
        </c:ser>
        <c:ser>
          <c:idx val="1"/>
          <c:order val="1"/>
          <c:tx>
            <c:strRef>
              <c:f>'7-4'!$J$2</c:f>
              <c:strCache>
                <c:ptCount val="1"/>
                <c:pt idx="0">
                  <c:v>ビター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'7-4'!$J$3:$J$14</c:f>
              <c:numCache>
                <c:formatCode>0%</c:formatCode>
                <c:ptCount val="12"/>
                <c:pt idx="0">
                  <c:v>4.5975723622782683E-2</c:v>
                </c:pt>
                <c:pt idx="1">
                  <c:v>5.5430916552667631E-2</c:v>
                </c:pt>
                <c:pt idx="2">
                  <c:v>0.11643137254901981</c:v>
                </c:pt>
                <c:pt idx="3">
                  <c:v>2.7417605340008588E-2</c:v>
                </c:pt>
                <c:pt idx="4">
                  <c:v>1.5126050420168236E-2</c:v>
                </c:pt>
                <c:pt idx="5">
                  <c:v>-3.1800356506238581E-3</c:v>
                </c:pt>
                <c:pt idx="6">
                  <c:v>-9.2123629112660366E-3</c:v>
                </c:pt>
                <c:pt idx="7">
                  <c:v>2.0392156862745203E-2</c:v>
                </c:pt>
                <c:pt idx="8">
                  <c:v>1.7927170868347497E-2</c:v>
                </c:pt>
                <c:pt idx="9">
                  <c:v>1.2428355957767812E-2</c:v>
                </c:pt>
                <c:pt idx="10">
                  <c:v>1.4937611408199825E-2</c:v>
                </c:pt>
                <c:pt idx="11">
                  <c:v>3.605930176948835E-2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EF-4BCE-87A5-D68269957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8466783"/>
        <c:axId val="1141744607"/>
      </c:barChart>
      <c:catAx>
        <c:axId val="13084667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1744607"/>
        <c:crosses val="autoZero"/>
        <c:auto val="1"/>
        <c:lblAlgn val="ctr"/>
        <c:lblOffset val="100"/>
        <c:noMultiLvlLbl val="0"/>
      </c:catAx>
      <c:valAx>
        <c:axId val="1141744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08466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</xdr:colOff>
      <xdr:row>14</xdr:row>
      <xdr:rowOff>33337</xdr:rowOff>
    </xdr:from>
    <xdr:to>
      <xdr:col>6</xdr:col>
      <xdr:colOff>119062</xdr:colOff>
      <xdr:row>30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D30C351-6705-45ED-BD25-D3B6D3F6BB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157162</xdr:colOff>
      <xdr:row>14</xdr:row>
      <xdr:rowOff>33337</xdr:rowOff>
    </xdr:from>
    <xdr:to>
      <xdr:col>12</xdr:col>
      <xdr:colOff>633412</xdr:colOff>
      <xdr:row>30</xdr:row>
      <xdr:rowOff>33337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7CB7734-2A99-453D-81CA-48C7DA48EC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J15"/>
  <sheetViews>
    <sheetView tabSelected="1" topLeftCell="A9" workbookViewId="0">
      <selection activeCell="M7" sqref="M7"/>
    </sheetView>
  </sheetViews>
  <sheetFormatPr defaultRowHeight="13.5" x14ac:dyDescent="0.15"/>
  <cols>
    <col min="1" max="1" width="3.5" style="1" bestFit="1" customWidth="1"/>
    <col min="2" max="2" width="15.125" style="1" bestFit="1" customWidth="1"/>
    <col min="3" max="3" width="11.25" style="1" bestFit="1" customWidth="1"/>
    <col min="4" max="4" width="7.75" style="1" bestFit="1" customWidth="1"/>
    <col min="5" max="5" width="6.25" style="1" bestFit="1" customWidth="1"/>
    <col min="6" max="6" width="15.125" style="1" bestFit="1" customWidth="1"/>
    <col min="7" max="7" width="9.125" style="1" customWidth="1"/>
    <col min="8" max="8" width="8.625" style="1" customWidth="1"/>
    <col min="9" max="16384" width="9" style="1"/>
  </cols>
  <sheetData>
    <row r="1" spans="1:10" x14ac:dyDescent="0.15">
      <c r="C1" s="4" t="s">
        <v>5</v>
      </c>
      <c r="D1" s="4"/>
      <c r="E1" s="4"/>
      <c r="G1" s="4" t="s">
        <v>7</v>
      </c>
      <c r="H1" s="4"/>
      <c r="I1" s="4" t="s">
        <v>8</v>
      </c>
      <c r="J1" s="4"/>
    </row>
    <row r="2" spans="1:10" x14ac:dyDescent="0.15">
      <c r="A2" s="1" t="s">
        <v>0</v>
      </c>
      <c r="B2" s="1" t="s">
        <v>6</v>
      </c>
      <c r="C2" s="2" t="s">
        <v>3</v>
      </c>
      <c r="D2" s="2" t="s">
        <v>1</v>
      </c>
      <c r="E2" s="2" t="s">
        <v>2</v>
      </c>
      <c r="F2" s="2" t="s">
        <v>4</v>
      </c>
      <c r="G2" s="2" t="s">
        <v>1</v>
      </c>
      <c r="H2" s="2" t="s">
        <v>2</v>
      </c>
      <c r="I2" s="2" t="s">
        <v>1</v>
      </c>
      <c r="J2" s="2" t="s">
        <v>2</v>
      </c>
    </row>
    <row r="3" spans="1:10" x14ac:dyDescent="0.15">
      <c r="A3" s="1">
        <v>1</v>
      </c>
      <c r="B3" s="1">
        <v>4</v>
      </c>
      <c r="C3" s="1">
        <v>43</v>
      </c>
      <c r="D3" s="1">
        <v>46</v>
      </c>
      <c r="E3" s="1">
        <v>42</v>
      </c>
      <c r="F3" s="1">
        <v>8</v>
      </c>
      <c r="G3" s="1">
        <f>FORECAST(F3,$D$3:$D$14,$B$3:$B$14)</f>
        <v>42.995294117647056</v>
      </c>
      <c r="H3" s="1">
        <f>FORECAST(F3,$E$3:$E$14,$B$3:$B$14)</f>
        <v>43.930980392156869</v>
      </c>
      <c r="I3" s="3">
        <f>G3/D3-1</f>
        <v>-6.5319693094629261E-2</v>
      </c>
      <c r="J3" s="3">
        <f t="shared" ref="J3:J14" si="0">H3/E3-1</f>
        <v>4.5975723622782683E-2</v>
      </c>
    </row>
    <row r="4" spans="1:10" x14ac:dyDescent="0.15">
      <c r="A4" s="1">
        <v>2</v>
      </c>
      <c r="B4" s="1">
        <v>3</v>
      </c>
      <c r="C4" s="1">
        <v>45</v>
      </c>
      <c r="D4" s="1">
        <v>44</v>
      </c>
      <c r="E4" s="1">
        <v>43</v>
      </c>
      <c r="F4" s="1">
        <v>10</v>
      </c>
      <c r="G4" s="1">
        <f t="shared" ref="G4:G14" si="1">FORECAST(F4,$D$3:$D$14,$B$3:$B$14)</f>
        <v>41.811503267973855</v>
      </c>
      <c r="H4" s="1">
        <f t="shared" ref="H4:H14" si="2">FORECAST(F4,$E$3:$E$14,$B$3:$B$14)</f>
        <v>45.383529411764712</v>
      </c>
      <c r="I4" s="3">
        <f t="shared" ref="I4:I14" si="3">G4/D4-1</f>
        <v>-4.9738562091503291E-2</v>
      </c>
      <c r="J4" s="3">
        <f t="shared" si="0"/>
        <v>5.5430916552667631E-2</v>
      </c>
    </row>
    <row r="5" spans="1:10" x14ac:dyDescent="0.15">
      <c r="A5" s="1">
        <v>3</v>
      </c>
      <c r="B5" s="1">
        <v>5</v>
      </c>
      <c r="C5" s="1">
        <v>41</v>
      </c>
      <c r="D5" s="1">
        <v>47</v>
      </c>
      <c r="E5" s="1">
        <v>40</v>
      </c>
      <c r="F5" s="1">
        <v>9</v>
      </c>
      <c r="G5" s="1">
        <f t="shared" si="1"/>
        <v>42.403398692810455</v>
      </c>
      <c r="H5" s="1">
        <f t="shared" si="2"/>
        <v>44.657254901960791</v>
      </c>
      <c r="I5" s="3">
        <f t="shared" si="3"/>
        <v>-9.7800027812543489E-2</v>
      </c>
      <c r="J5" s="3">
        <f t="shared" si="0"/>
        <v>0.11643137254901981</v>
      </c>
    </row>
    <row r="6" spans="1:10" x14ac:dyDescent="0.15">
      <c r="A6" s="1">
        <v>4</v>
      </c>
      <c r="B6" s="1">
        <v>10</v>
      </c>
      <c r="C6" s="1">
        <v>42</v>
      </c>
      <c r="D6" s="1">
        <v>40</v>
      </c>
      <c r="E6" s="1">
        <v>47</v>
      </c>
      <c r="F6" s="1">
        <v>14</v>
      </c>
      <c r="G6" s="1">
        <f t="shared" si="1"/>
        <v>39.443921568627452</v>
      </c>
      <c r="H6" s="1">
        <f t="shared" si="2"/>
        <v>48.2886274509804</v>
      </c>
      <c r="I6" s="3">
        <f t="shared" si="3"/>
        <v>-1.3901960784313716E-2</v>
      </c>
      <c r="J6" s="3">
        <f t="shared" si="0"/>
        <v>2.7417605340008588E-2</v>
      </c>
    </row>
    <row r="7" spans="1:10" x14ac:dyDescent="0.15">
      <c r="A7" s="1">
        <v>5</v>
      </c>
      <c r="B7" s="1">
        <v>16</v>
      </c>
      <c r="C7" s="1">
        <v>44</v>
      </c>
      <c r="D7" s="1">
        <v>38</v>
      </c>
      <c r="E7" s="1">
        <v>49</v>
      </c>
      <c r="F7" s="1">
        <v>16</v>
      </c>
      <c r="G7" s="1">
        <f t="shared" si="1"/>
        <v>38.260130718954244</v>
      </c>
      <c r="H7" s="1">
        <f t="shared" si="2"/>
        <v>49.741176470588243</v>
      </c>
      <c r="I7" s="3">
        <f t="shared" si="3"/>
        <v>6.845545235637962E-3</v>
      </c>
      <c r="J7" s="3">
        <f t="shared" si="0"/>
        <v>1.5126050420168236E-2</v>
      </c>
    </row>
    <row r="8" spans="1:10" x14ac:dyDescent="0.15">
      <c r="A8" s="1">
        <v>6</v>
      </c>
      <c r="B8" s="1">
        <v>21</v>
      </c>
      <c r="C8" s="1">
        <v>47</v>
      </c>
      <c r="D8" s="1">
        <v>33</v>
      </c>
      <c r="E8" s="1">
        <v>55</v>
      </c>
      <c r="F8" s="1">
        <v>23</v>
      </c>
      <c r="G8" s="1">
        <f t="shared" si="1"/>
        <v>34.11686274509804</v>
      </c>
      <c r="H8" s="1">
        <f t="shared" si="2"/>
        <v>54.825098039215689</v>
      </c>
      <c r="I8" s="3">
        <f t="shared" si="3"/>
        <v>3.38443256090315E-2</v>
      </c>
      <c r="J8" s="3">
        <f t="shared" si="0"/>
        <v>-3.1800356506238581E-3</v>
      </c>
    </row>
    <row r="9" spans="1:10" x14ac:dyDescent="0.15">
      <c r="A9" s="1">
        <v>7</v>
      </c>
      <c r="B9" s="1">
        <v>27</v>
      </c>
      <c r="C9" s="1">
        <v>48</v>
      </c>
      <c r="D9" s="1">
        <v>32</v>
      </c>
      <c r="E9" s="1">
        <v>59</v>
      </c>
      <c r="F9" s="1">
        <v>28</v>
      </c>
      <c r="G9" s="1">
        <f t="shared" si="1"/>
        <v>31.157385620915033</v>
      </c>
      <c r="H9" s="1">
        <f t="shared" si="2"/>
        <v>58.456470588235305</v>
      </c>
      <c r="I9" s="3">
        <f t="shared" si="3"/>
        <v>-2.6331699346405224E-2</v>
      </c>
      <c r="J9" s="3">
        <f t="shared" si="0"/>
        <v>-9.2123629112660366E-3</v>
      </c>
    </row>
    <row r="10" spans="1:10" x14ac:dyDescent="0.15">
      <c r="A10" s="1">
        <v>8</v>
      </c>
      <c r="B10" s="1">
        <v>28</v>
      </c>
      <c r="C10" s="1">
        <v>45</v>
      </c>
      <c r="D10" s="1">
        <v>31</v>
      </c>
      <c r="E10" s="1">
        <v>58</v>
      </c>
      <c r="F10" s="1">
        <v>29</v>
      </c>
      <c r="G10" s="1">
        <f t="shared" si="1"/>
        <v>30.565490196078432</v>
      </c>
      <c r="H10" s="1">
        <f t="shared" si="2"/>
        <v>59.18274509803922</v>
      </c>
      <c r="I10" s="3">
        <f t="shared" si="3"/>
        <v>-1.4016445287792556E-2</v>
      </c>
      <c r="J10" s="3">
        <f t="shared" si="0"/>
        <v>2.0392156862745203E-2</v>
      </c>
    </row>
    <row r="11" spans="1:10" x14ac:dyDescent="0.15">
      <c r="A11" s="1">
        <v>9</v>
      </c>
      <c r="B11" s="1">
        <v>26</v>
      </c>
      <c r="C11" s="1">
        <v>43</v>
      </c>
      <c r="D11" s="1">
        <v>34</v>
      </c>
      <c r="E11" s="1">
        <v>56</v>
      </c>
      <c r="F11" s="1">
        <v>26</v>
      </c>
      <c r="G11" s="1">
        <f t="shared" si="1"/>
        <v>32.341176470588238</v>
      </c>
      <c r="H11" s="1">
        <f t="shared" si="2"/>
        <v>57.003921568627462</v>
      </c>
      <c r="I11" s="3">
        <f t="shared" si="3"/>
        <v>-4.8788927335640109E-2</v>
      </c>
      <c r="J11" s="3">
        <f t="shared" si="0"/>
        <v>1.7927170868347497E-2</v>
      </c>
    </row>
    <row r="12" spans="1:10" x14ac:dyDescent="0.15">
      <c r="A12" s="1">
        <v>10</v>
      </c>
      <c r="B12" s="1">
        <v>19</v>
      </c>
      <c r="C12" s="1">
        <v>42</v>
      </c>
      <c r="D12" s="1">
        <v>37</v>
      </c>
      <c r="E12" s="1">
        <v>52</v>
      </c>
      <c r="F12" s="1">
        <v>20</v>
      </c>
      <c r="G12" s="1">
        <f t="shared" si="1"/>
        <v>35.892549019607841</v>
      </c>
      <c r="H12" s="1">
        <f t="shared" si="2"/>
        <v>52.646274509803931</v>
      </c>
      <c r="I12" s="3">
        <f t="shared" si="3"/>
        <v>-2.9931107578166416E-2</v>
      </c>
      <c r="J12" s="3">
        <f t="shared" si="0"/>
        <v>1.2428355957767812E-2</v>
      </c>
    </row>
    <row r="13" spans="1:10" x14ac:dyDescent="0.15">
      <c r="A13" s="1">
        <v>11</v>
      </c>
      <c r="B13" s="1">
        <v>11</v>
      </c>
      <c r="C13" s="1">
        <v>44</v>
      </c>
      <c r="D13" s="1">
        <v>41</v>
      </c>
      <c r="E13" s="1">
        <v>44</v>
      </c>
      <c r="F13" s="1">
        <v>9</v>
      </c>
      <c r="G13" s="1">
        <f t="shared" si="1"/>
        <v>42.403398692810455</v>
      </c>
      <c r="H13" s="1">
        <f t="shared" si="2"/>
        <v>44.657254901960791</v>
      </c>
      <c r="I13" s="3">
        <f t="shared" si="3"/>
        <v>3.4229236410011188E-2</v>
      </c>
      <c r="J13" s="3">
        <f t="shared" si="0"/>
        <v>1.4937611408199825E-2</v>
      </c>
    </row>
    <row r="14" spans="1:10" x14ac:dyDescent="0.15">
      <c r="A14" s="1">
        <v>12</v>
      </c>
      <c r="B14" s="1">
        <v>7</v>
      </c>
      <c r="C14" s="1">
        <v>46</v>
      </c>
      <c r="D14" s="1">
        <v>45</v>
      </c>
      <c r="E14" s="1">
        <v>41</v>
      </c>
      <c r="F14" s="1">
        <v>6</v>
      </c>
      <c r="G14" s="1">
        <f t="shared" si="1"/>
        <v>44.179084967320257</v>
      </c>
      <c r="H14" s="1">
        <f t="shared" si="2"/>
        <v>42.478431372549025</v>
      </c>
      <c r="I14" s="3">
        <f t="shared" si="3"/>
        <v>-1.8242556281772071E-2</v>
      </c>
      <c r="J14" s="3">
        <f t="shared" si="0"/>
        <v>3.605930176948835E-2</v>
      </c>
    </row>
    <row r="15" spans="1:10" x14ac:dyDescent="0.15">
      <c r="I15" s="3"/>
      <c r="J15" s="3"/>
    </row>
  </sheetData>
  <mergeCells count="3">
    <mergeCell ref="C1:E1"/>
    <mergeCell ref="G1:H1"/>
    <mergeCell ref="I1:J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7-4</vt:lpstr>
    </vt:vector>
  </TitlesOfParts>
  <Company>IAF Consulting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平井 明夫</dc:creator>
  <cp:lastModifiedBy>John</cp:lastModifiedBy>
  <dcterms:created xsi:type="dcterms:W3CDTF">2009-10-05T05:26:06Z</dcterms:created>
  <dcterms:modified xsi:type="dcterms:W3CDTF">2018-08-02T02:20:38Z</dcterms:modified>
</cp:coreProperties>
</file>