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7章\7-1\"/>
    </mc:Choice>
  </mc:AlternateContent>
  <xr:revisionPtr revIDLastSave="0" documentId="8_{14FB543C-5602-466F-8AA9-B0E2A15A0056}" xr6:coauthVersionLast="34" xr6:coauthVersionMax="34" xr10:uidLastSave="{00000000-0000-0000-0000-000000000000}"/>
  <bookViews>
    <workbookView xWindow="600" yWindow="60" windowWidth="18135" windowHeight="8610" xr2:uid="{00000000-000D-0000-FFFF-FFFF00000000}"/>
  </bookViews>
  <sheets>
    <sheet name="7-1" sheetId="4" r:id="rId1"/>
  </sheets>
  <calcPr calcId="179021"/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F2" i="4"/>
  <c r="F3" i="4"/>
  <c r="F4" i="4"/>
  <c r="F5" i="4"/>
  <c r="F6" i="4"/>
  <c r="F7" i="4"/>
  <c r="F8" i="4"/>
  <c r="E2" i="4"/>
  <c r="E3" i="4"/>
  <c r="E4" i="4"/>
  <c r="E5" i="4"/>
  <c r="E6" i="4"/>
  <c r="E7" i="4"/>
  <c r="E8" i="4"/>
</calcChain>
</file>

<file path=xl/sharedStrings.xml><?xml version="1.0" encoding="utf-8"?>
<sst xmlns="http://schemas.openxmlformats.org/spreadsheetml/2006/main" count="14" uniqueCount="14">
  <si>
    <t>製品グループ</t>
    <rPh sb="0" eb="2">
      <t>セイヒン</t>
    </rPh>
    <phoneticPr fontId="2"/>
  </si>
  <si>
    <t>マーケット規模</t>
    <rPh sb="5" eb="7">
      <t>キボ</t>
    </rPh>
    <phoneticPr fontId="2"/>
  </si>
  <si>
    <t>24ヶ月～13ヶ月前売上合計</t>
    <rPh sb="3" eb="4">
      <t>ゲツ</t>
    </rPh>
    <rPh sb="8" eb="9">
      <t>ゲツ</t>
    </rPh>
    <rPh sb="9" eb="10">
      <t>マエ</t>
    </rPh>
    <rPh sb="10" eb="12">
      <t>ウリアゲ</t>
    </rPh>
    <rPh sb="12" eb="14">
      <t>ゴウケイ</t>
    </rPh>
    <phoneticPr fontId="2"/>
  </si>
  <si>
    <t>直近12ヶ月売上合計</t>
    <rPh sb="0" eb="1">
      <t>チョク</t>
    </rPh>
    <rPh sb="1" eb="2">
      <t>キン</t>
    </rPh>
    <rPh sb="5" eb="6">
      <t>ゲツ</t>
    </rPh>
    <rPh sb="6" eb="8">
      <t>ウリアゲ</t>
    </rPh>
    <rPh sb="8" eb="10">
      <t>ゴウケイ</t>
    </rPh>
    <phoneticPr fontId="2"/>
  </si>
  <si>
    <t>水（ペット）</t>
    <rPh sb="0" eb="1">
      <t>ミズ</t>
    </rPh>
    <phoneticPr fontId="2"/>
  </si>
  <si>
    <t>スポーツドリンク（ペット）</t>
  </si>
  <si>
    <t>紅茶（ペット）</t>
    <rPh sb="0" eb="2">
      <t>コウチャ</t>
    </rPh>
    <phoneticPr fontId="2"/>
  </si>
  <si>
    <t>日本茶（ペット）</t>
    <rPh sb="0" eb="3">
      <t>ニホンチャ</t>
    </rPh>
    <phoneticPr fontId="2"/>
  </si>
  <si>
    <t>ウーロン茶（缶）</t>
    <rPh sb="4" eb="5">
      <t>チャ</t>
    </rPh>
    <rPh sb="6" eb="7">
      <t>カン</t>
    </rPh>
    <phoneticPr fontId="2"/>
  </si>
  <si>
    <t>コーヒー（缶）</t>
    <rPh sb="5" eb="6">
      <t>カン</t>
    </rPh>
    <phoneticPr fontId="2"/>
  </si>
  <si>
    <t>スープ（缶）</t>
    <rPh sb="4" eb="5">
      <t>カン</t>
    </rPh>
    <phoneticPr fontId="2"/>
  </si>
  <si>
    <t>マーケットシェア</t>
    <phoneticPr fontId="2"/>
  </si>
  <si>
    <t>売上伸び率</t>
    <rPh sb="0" eb="3">
      <t>ウリアゲノ</t>
    </rPh>
    <rPh sb="4" eb="5">
      <t>リツ</t>
    </rPh>
    <phoneticPr fontId="2"/>
  </si>
  <si>
    <t>売上合計</t>
    <rPh sb="0" eb="4">
      <t>ウリアゲゴウケイ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</si>
</sst>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PPM</a:t>
            </a:r>
            <a:r>
              <a:rPr lang="ja-JP" altLang="en-US"/>
              <a:t>分析結果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'7-1'!$G$1</c:f>
              <c:strCache>
                <c:ptCount val="1"/>
                <c:pt idx="0">
                  <c:v>売上合計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strRef>
                  <c:f>'7-1'!$A$2</c:f>
                  <c:strCache>
                    <c:ptCount val="1"/>
                    <c:pt idx="0">
                      <c:v>水（ペット）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{B162350D-229D-46FD-BCF4-4F8726AAA94E}</c15:txfldGUID>
                      <c15:f>'7-1'!$A$2</c15:f>
                      <c15:dlblFieldTableCache>
                        <c:ptCount val="1"/>
                        <c:pt idx="0">
                          <c:v>水（ペット）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878-4D62-8CD6-A99667D229DE}"/>
                </c:ext>
              </c:extLst>
            </c:dLbl>
            <c:dLbl>
              <c:idx val="1"/>
              <c:tx>
                <c:strRef>
                  <c:f>'7-1'!$A$3</c:f>
                  <c:strCache>
                    <c:ptCount val="1"/>
                    <c:pt idx="0">
                      <c:v>スポーツドリンク（ペット）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{247CDC50-D0EC-4035-8FC4-9CF75B0323EB}</c15:txfldGUID>
                      <c15:f>'7-1'!$A$3</c15:f>
                      <c15:dlblFieldTableCache>
                        <c:ptCount val="1"/>
                        <c:pt idx="0">
                          <c:v>スポーツドリンク（ペット）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878-4D62-8CD6-A99667D229DE}"/>
                </c:ext>
              </c:extLst>
            </c:dLbl>
            <c:dLbl>
              <c:idx val="2"/>
              <c:tx>
                <c:strRef>
                  <c:f>'7-1'!$A$4</c:f>
                  <c:strCache>
                    <c:ptCount val="1"/>
                    <c:pt idx="0">
                      <c:v>紅茶（ペット）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{BB62A8A1-2DD6-4827-B1C7-8914853B59A9}</c15:txfldGUID>
                      <c15:f>'7-1'!$A$4</c15:f>
                      <c15:dlblFieldTableCache>
                        <c:ptCount val="1"/>
                        <c:pt idx="0">
                          <c:v>紅茶（ペット）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878-4D62-8CD6-A99667D229DE}"/>
                </c:ext>
              </c:extLst>
            </c:dLbl>
            <c:dLbl>
              <c:idx val="3"/>
              <c:tx>
                <c:strRef>
                  <c:f>'7-1'!$A$5</c:f>
                  <c:strCache>
                    <c:ptCount val="1"/>
                    <c:pt idx="0">
                      <c:v>日本茶（ペット）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{7DD365AE-FDA7-4FDC-A90F-C3D2D7F60B9D}</c15:txfldGUID>
                      <c15:f>'7-1'!$A$5</c15:f>
                      <c15:dlblFieldTableCache>
                        <c:ptCount val="1"/>
                        <c:pt idx="0">
                          <c:v>日本茶（ペット）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878-4D62-8CD6-A99667D229DE}"/>
                </c:ext>
              </c:extLst>
            </c:dLbl>
            <c:dLbl>
              <c:idx val="4"/>
              <c:tx>
                <c:strRef>
                  <c:f>'7-1'!$A$6</c:f>
                  <c:strCache>
                    <c:ptCount val="1"/>
                    <c:pt idx="0">
                      <c:v>ウーロン茶（缶）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{F91588DE-02E9-4A84-BC47-33F2E8B195F3}</c15:txfldGUID>
                      <c15:f>'7-1'!$A$6</c15:f>
                      <c15:dlblFieldTableCache>
                        <c:ptCount val="1"/>
                        <c:pt idx="0">
                          <c:v>ウーロン茶（缶）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878-4D62-8CD6-A99667D229DE}"/>
                </c:ext>
              </c:extLst>
            </c:dLbl>
            <c:dLbl>
              <c:idx val="5"/>
              <c:tx>
                <c:strRef>
                  <c:f>'7-1'!$A$7</c:f>
                  <c:strCache>
                    <c:ptCount val="1"/>
                    <c:pt idx="0">
                      <c:v>コーヒー（缶）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{AB8E99E0-6DDD-45B8-85E1-35B3E09CBE44}</c15:txfldGUID>
                      <c15:f>'7-1'!$A$7</c15:f>
                      <c15:dlblFieldTableCache>
                        <c:ptCount val="1"/>
                        <c:pt idx="0">
                          <c:v>コーヒー（缶）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878-4D62-8CD6-A99667D229DE}"/>
                </c:ext>
              </c:extLst>
            </c:dLbl>
            <c:dLbl>
              <c:idx val="6"/>
              <c:tx>
                <c:strRef>
                  <c:f>'7-1'!$A$8</c:f>
                  <c:strCache>
                    <c:ptCount val="1"/>
                    <c:pt idx="0">
                      <c:v>スープ（缶）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{0C2E8485-0564-4A1C-95AE-32EF344370B2}</c15:txfldGUID>
                      <c15:f>'7-1'!$A$8</c15:f>
                      <c15:dlblFieldTableCache>
                        <c:ptCount val="1"/>
                        <c:pt idx="0">
                          <c:v>スープ（缶）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878-4D62-8CD6-A99667D229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'7-1'!$E$2:$E$8</c:f>
              <c:numCache>
                <c:formatCode>0%</c:formatCode>
                <c:ptCount val="7"/>
                <c:pt idx="0">
                  <c:v>0.1</c:v>
                </c:pt>
                <c:pt idx="1">
                  <c:v>0.09</c:v>
                </c:pt>
                <c:pt idx="2">
                  <c:v>0.15</c:v>
                </c:pt>
                <c:pt idx="3">
                  <c:v>0.16</c:v>
                </c:pt>
                <c:pt idx="4">
                  <c:v>0.2</c:v>
                </c:pt>
                <c:pt idx="5">
                  <c:v>7.6470588235294124E-2</c:v>
                </c:pt>
                <c:pt idx="6">
                  <c:v>0.2</c:v>
                </c:pt>
              </c:numCache>
            </c:numRef>
          </c:xVal>
          <c:yVal>
            <c:numRef>
              <c:f>'7-1'!$F$2:$F$8</c:f>
              <c:numCache>
                <c:formatCode>0%</c:formatCode>
                <c:ptCount val="7"/>
                <c:pt idx="0">
                  <c:v>0.25</c:v>
                </c:pt>
                <c:pt idx="1">
                  <c:v>0.5</c:v>
                </c:pt>
                <c:pt idx="2">
                  <c:v>-6.25E-2</c:v>
                </c:pt>
                <c:pt idx="3">
                  <c:v>0.33333333333333326</c:v>
                </c:pt>
                <c:pt idx="4">
                  <c:v>0</c:v>
                </c:pt>
                <c:pt idx="5">
                  <c:v>-0.1875</c:v>
                </c:pt>
                <c:pt idx="6">
                  <c:v>0.5</c:v>
                </c:pt>
              </c:numCache>
            </c:numRef>
          </c:yVal>
          <c:bubbleSize>
            <c:numRef>
              <c:f>'7-1'!$G$2:$G$8</c:f>
              <c:numCache>
                <c:formatCode>#,##0_);[Red]\(#,##0\)</c:formatCode>
                <c:ptCount val="7"/>
                <c:pt idx="0">
                  <c:v>50000000</c:v>
                </c:pt>
                <c:pt idx="1">
                  <c:v>45000000</c:v>
                </c:pt>
                <c:pt idx="2">
                  <c:v>75000000</c:v>
                </c:pt>
                <c:pt idx="3">
                  <c:v>80000000</c:v>
                </c:pt>
                <c:pt idx="4">
                  <c:v>100000000</c:v>
                </c:pt>
                <c:pt idx="5">
                  <c:v>65000000</c:v>
                </c:pt>
                <c:pt idx="6">
                  <c:v>60000000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2878-4D62-8CD6-A99667D229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743335103"/>
        <c:axId val="738376255"/>
      </c:bubbleChart>
      <c:valAx>
        <c:axId val="7433351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マーケットシェア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8376255"/>
        <c:crosses val="autoZero"/>
        <c:crossBetween val="midCat"/>
      </c:valAx>
      <c:valAx>
        <c:axId val="73837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売上伸び率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3335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1128712</xdr:colOff>
      <xdr:row>3</xdr:row>
      <xdr:rowOff>71437</xdr:rowOff>
    </xdr:from>
    <xdr:to>
      <xdr:col>4</xdr:col>
      <xdr:colOff>947737</xdr:colOff>
      <xdr:row>19</xdr:row>
      <xdr:rowOff>71437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47EEC4C-EF9C-4C76-A9AB-E96FCDBDB4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4A461F-3973-4C2A-8C2B-403E843D0197}" name="テーブル3" displayName="テーブル3" ref="A1:G8" totalsRowShown="0" dataDxfId="3" dataCellStyle="桁区切り">
  <autoFilter ref="A1:G8" xr:uid="{0A6394BC-E93F-4A33-9ABB-79B27CE129CD}"/>
  <tableColumns count="7">
    <tableColumn id="1" xr3:uid="{209011FD-3356-4F81-991D-4945FD868CEC}" name="製品グループ"/>
    <tableColumn id="2" xr3:uid="{A7A0D8BD-8FD3-407D-BA7F-EC8C6E1F9F72}" name="24ヶ月～13ヶ月前売上合計" dataDxfId="6" dataCellStyle="桁区切り"/>
    <tableColumn id="3" xr3:uid="{280908D8-7D0E-4C15-A764-2F4F68FC1694}" name="直近12ヶ月売上合計" dataDxfId="5" dataCellStyle="桁区切り"/>
    <tableColumn id="4" xr3:uid="{10393B85-53D8-433C-8880-5A97969F2221}" name="マーケット規模" dataDxfId="4" dataCellStyle="桁区切り"/>
    <tableColumn id="5" xr3:uid="{C7AF8790-DD53-42E1-9C0E-14E6E12F948F}" name="マーケットシェア" dataDxfId="2" dataCellStyle="パーセント">
      <calculatedColumnFormula>C2/D2</calculatedColumnFormula>
    </tableColumn>
    <tableColumn id="6" xr3:uid="{8B072BCA-02C8-4F99-9269-B97CCB60F651}" name="売上伸び率" dataDxfId="1" dataCellStyle="パーセント">
      <calculatedColumnFormula>C2/B2-1</calculatedColumnFormula>
    </tableColumn>
    <tableColumn id="7" xr3:uid="{D447B22A-67E3-469C-9CCD-E8E4294954A0}" name="売上合計" dataDxfId="0" dataCellStyle="桁区切り">
      <calculatedColumnFormula>C2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B13" sqref="B13"/>
    </sheetView>
  </sheetViews>
  <sheetFormatPr defaultRowHeight="13.5" x14ac:dyDescent="0.15"/>
  <cols>
    <col min="1" max="1" width="21.75" bestFit="1" customWidth="1"/>
    <col min="2" max="2" width="26.5" customWidth="1"/>
    <col min="3" max="3" width="20.625" customWidth="1"/>
    <col min="4" max="4" width="15.25" customWidth="1"/>
    <col min="5" max="5" width="17.625" bestFit="1" customWidth="1"/>
    <col min="6" max="6" width="13.75" bestFit="1" customWidth="1"/>
    <col min="7" max="7" width="11.75" bestFit="1" customWidth="1"/>
  </cols>
  <sheetData>
    <row r="1" spans="1:7" x14ac:dyDescent="0.15">
      <c r="A1" t="s">
        <v>0</v>
      </c>
      <c r="B1" t="s">
        <v>2</v>
      </c>
      <c r="C1" t="s">
        <v>3</v>
      </c>
      <c r="D1" t="s">
        <v>1</v>
      </c>
      <c r="E1" t="s">
        <v>11</v>
      </c>
      <c r="F1" t="s">
        <v>12</v>
      </c>
      <c r="G1" t="s">
        <v>13</v>
      </c>
    </row>
    <row r="2" spans="1:7" x14ac:dyDescent="0.15">
      <c r="A2" t="s">
        <v>4</v>
      </c>
      <c r="B2" s="1">
        <v>40000000</v>
      </c>
      <c r="C2" s="1">
        <v>50000000</v>
      </c>
      <c r="D2" s="1">
        <v>500000000</v>
      </c>
      <c r="E2" s="2">
        <f t="shared" ref="E2:E8" si="0">C2/D2</f>
        <v>0.1</v>
      </c>
      <c r="F2" s="2">
        <f t="shared" ref="F2:F8" si="1">C2/B2-1</f>
        <v>0.25</v>
      </c>
      <c r="G2" s="1">
        <f t="shared" ref="G2:G8" si="2">C2</f>
        <v>50000000</v>
      </c>
    </row>
    <row r="3" spans="1:7" x14ac:dyDescent="0.15">
      <c r="A3" t="s">
        <v>5</v>
      </c>
      <c r="B3" s="1">
        <v>30000000</v>
      </c>
      <c r="C3" s="1">
        <v>45000000</v>
      </c>
      <c r="D3" s="1">
        <v>500000000</v>
      </c>
      <c r="E3" s="2">
        <f t="shared" si="0"/>
        <v>0.09</v>
      </c>
      <c r="F3" s="2">
        <f t="shared" si="1"/>
        <v>0.5</v>
      </c>
      <c r="G3" s="1">
        <f t="shared" si="2"/>
        <v>45000000</v>
      </c>
    </row>
    <row r="4" spans="1:7" x14ac:dyDescent="0.15">
      <c r="A4" t="s">
        <v>6</v>
      </c>
      <c r="B4" s="1">
        <v>80000000</v>
      </c>
      <c r="C4" s="1">
        <v>75000000</v>
      </c>
      <c r="D4" s="1">
        <v>500000000</v>
      </c>
      <c r="E4" s="2">
        <f t="shared" si="0"/>
        <v>0.15</v>
      </c>
      <c r="F4" s="2">
        <f t="shared" si="1"/>
        <v>-6.25E-2</v>
      </c>
      <c r="G4" s="1">
        <f t="shared" si="2"/>
        <v>75000000</v>
      </c>
    </row>
    <row r="5" spans="1:7" x14ac:dyDescent="0.15">
      <c r="A5" t="s">
        <v>7</v>
      </c>
      <c r="B5" s="1">
        <v>60000000</v>
      </c>
      <c r="C5" s="1">
        <v>80000000</v>
      </c>
      <c r="D5" s="1">
        <v>500000000</v>
      </c>
      <c r="E5" s="2">
        <f t="shared" si="0"/>
        <v>0.16</v>
      </c>
      <c r="F5" s="2">
        <f t="shared" si="1"/>
        <v>0.33333333333333326</v>
      </c>
      <c r="G5" s="1">
        <f t="shared" si="2"/>
        <v>80000000</v>
      </c>
    </row>
    <row r="6" spans="1:7" x14ac:dyDescent="0.15">
      <c r="A6" t="s">
        <v>8</v>
      </c>
      <c r="B6" s="1">
        <v>100000000</v>
      </c>
      <c r="C6" s="1">
        <v>100000000</v>
      </c>
      <c r="D6" s="1">
        <v>500000000</v>
      </c>
      <c r="E6" s="2">
        <f t="shared" si="0"/>
        <v>0.2</v>
      </c>
      <c r="F6" s="2">
        <f t="shared" si="1"/>
        <v>0</v>
      </c>
      <c r="G6" s="1">
        <f t="shared" si="2"/>
        <v>100000000</v>
      </c>
    </row>
    <row r="7" spans="1:7" x14ac:dyDescent="0.15">
      <c r="A7" t="s">
        <v>9</v>
      </c>
      <c r="B7" s="1">
        <v>80000000</v>
      </c>
      <c r="C7" s="1">
        <v>65000000</v>
      </c>
      <c r="D7" s="1">
        <v>850000000</v>
      </c>
      <c r="E7" s="2">
        <f t="shared" si="0"/>
        <v>7.6470588235294124E-2</v>
      </c>
      <c r="F7" s="2">
        <f t="shared" si="1"/>
        <v>-0.1875</v>
      </c>
      <c r="G7" s="1">
        <f t="shared" si="2"/>
        <v>65000000</v>
      </c>
    </row>
    <row r="8" spans="1:7" x14ac:dyDescent="0.15">
      <c r="A8" t="s">
        <v>10</v>
      </c>
      <c r="B8" s="1">
        <v>40000000</v>
      </c>
      <c r="C8" s="1">
        <v>60000000</v>
      </c>
      <c r="D8" s="1">
        <v>300000000</v>
      </c>
      <c r="E8" s="2">
        <f t="shared" si="0"/>
        <v>0.2</v>
      </c>
      <c r="F8" s="2">
        <f t="shared" si="1"/>
        <v>0.5</v>
      </c>
      <c r="G8" s="1">
        <f t="shared" si="2"/>
        <v>60000000</v>
      </c>
    </row>
  </sheetData>
  <phoneticPr fontId="2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7-1</vt:lpstr>
    </vt:vector>
  </TitlesOfParts>
  <Company>IAF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John</cp:lastModifiedBy>
  <dcterms:created xsi:type="dcterms:W3CDTF">2009-07-20T03:53:29Z</dcterms:created>
  <dcterms:modified xsi:type="dcterms:W3CDTF">2018-08-01T04:19:48Z</dcterms:modified>
</cp:coreProperties>
</file>