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gomaneko\Documents\__技術\練習問題_excel\"/>
    </mc:Choice>
  </mc:AlternateContent>
  <bookViews>
    <workbookView xWindow="2790" yWindow="0" windowWidth="12810" windowHeight="6480"/>
  </bookViews>
  <sheets>
    <sheet name="4-15(0)" sheetId="16" r:id="rId1"/>
    <sheet name="4-15(1)" sheetId="4" r:id="rId2"/>
    <sheet name="4-15(2)" sheetId="6" r:id="rId3"/>
    <sheet name="4-15(3)" sheetId="7" r:id="rId4"/>
    <sheet name="4-15(4)" sheetId="8" r:id="rId5"/>
    <sheet name="4-15(5)" sheetId="10" r:id="rId6"/>
    <sheet name="4-15(6)" sheetId="11" r:id="rId7"/>
    <sheet name="4-15(7)" sheetId="12" r:id="rId8"/>
    <sheet name="4-15(8)" sheetId="13" r:id="rId9"/>
    <sheet name="4-15(9)" sheetId="15" r:id="rId10"/>
  </sheets>
  <definedNames>
    <definedName name="_xlnm._FilterDatabase" localSheetId="0" hidden="1">'4-15(0)'!$C$6:$P$14</definedName>
    <definedName name="_xlnm._FilterDatabase" localSheetId="1" hidden="1">'4-15(1)'!$C$5:$J$18</definedName>
    <definedName name="_xlnm._FilterDatabase" localSheetId="2" hidden="1">'4-15(2)'!$C$5:$J$18</definedName>
    <definedName name="_xlnm._FilterDatabase" localSheetId="3" hidden="1">'4-15(3)'!$C$5:$J$18</definedName>
    <definedName name="_xlnm._FilterDatabase" localSheetId="4" hidden="1">'4-15(4)'!$C$5:$J$18</definedName>
    <definedName name="_xlnm._FilterDatabase" localSheetId="5" hidden="1">'4-15(5)'!$C$5:$J$18</definedName>
    <definedName name="_xlnm._FilterDatabase" localSheetId="6" hidden="1">'4-15(6)'!$C$5:$J$18</definedName>
    <definedName name="_xlnm._FilterDatabase" localSheetId="7" hidden="1">'4-15(7)'!$C$6:$J$19</definedName>
    <definedName name="_xlnm._FilterDatabase" localSheetId="8" hidden="1">'4-15(8)'!$C$6:$K$19</definedName>
    <definedName name="_xlnm._FilterDatabase" localSheetId="9" hidden="1">'4-15(9)'!$C$6:$K$19</definedName>
    <definedName name="_xlnm.Print_Area" localSheetId="0">'4-15(0)'!$A$1:$K$4</definedName>
    <definedName name="_xlnm.Print_Area" localSheetId="7">'4-15(7)'!$A$1:$K$19</definedName>
    <definedName name="_xlnm.Print_Area" localSheetId="8">'4-15(8)'!$A$1:$K$19</definedName>
    <definedName name="_xlnm.Print_Area" localSheetId="9">'4-15(9)'!$A$1:$K$19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0" i="15" l="1"/>
  <c r="J20" i="15"/>
  <c r="I20" i="15"/>
  <c r="H20" i="15"/>
  <c r="K15" i="15"/>
  <c r="K10" i="15"/>
  <c r="K7" i="15"/>
  <c r="K11" i="15"/>
  <c r="K14" i="15"/>
  <c r="K17" i="15"/>
  <c r="K9" i="15"/>
  <c r="K13" i="15"/>
  <c r="K18" i="15"/>
  <c r="K8" i="15"/>
  <c r="K12" i="15"/>
  <c r="K16" i="15"/>
  <c r="K19" i="15"/>
  <c r="K25" i="13"/>
  <c r="K24" i="13"/>
  <c r="K23" i="13"/>
  <c r="K10" i="13"/>
  <c r="K13" i="13"/>
  <c r="K18" i="13"/>
  <c r="K16" i="13"/>
  <c r="K9" i="13"/>
  <c r="K12" i="13"/>
  <c r="K15" i="13"/>
  <c r="K19" i="13"/>
  <c r="K8" i="13"/>
  <c r="K14" i="13"/>
  <c r="K11" i="13"/>
  <c r="K7" i="13"/>
  <c r="K17" i="13"/>
  <c r="K7" i="10"/>
  <c r="K8" i="10"/>
  <c r="K11" i="10"/>
  <c r="K12" i="10"/>
  <c r="K18" i="10"/>
  <c r="K16" i="10"/>
  <c r="K10" i="10"/>
  <c r="K14" i="10"/>
  <c r="K17" i="10"/>
  <c r="K9" i="10"/>
  <c r="K15" i="10"/>
  <c r="K13" i="10"/>
  <c r="K6" i="10"/>
  <c r="P14" i="16" l="1"/>
  <c r="O14" i="16"/>
  <c r="N14" i="16"/>
  <c r="M14" i="16"/>
  <c r="L14" i="16"/>
  <c r="K14" i="16"/>
  <c r="J14" i="16"/>
  <c r="I14" i="16"/>
  <c r="H14" i="16"/>
  <c r="G14" i="16"/>
  <c r="F14" i="16"/>
  <c r="E14" i="16"/>
  <c r="D14" i="16"/>
</calcChain>
</file>

<file path=xl/sharedStrings.xml><?xml version="1.0" encoding="utf-8"?>
<sst xmlns="http://schemas.openxmlformats.org/spreadsheetml/2006/main" count="586" uniqueCount="45">
  <si>
    <t>NO</t>
  </si>
  <si>
    <t>国籍</t>
  </si>
  <si>
    <t>性別</t>
  </si>
  <si>
    <t>韓国</t>
  </si>
  <si>
    <t>女</t>
  </si>
  <si>
    <t>男</t>
  </si>
  <si>
    <t>ベトナム</t>
  </si>
  <si>
    <t>男</t>
    <phoneticPr fontId="3"/>
  </si>
  <si>
    <t>中国</t>
    <phoneticPr fontId="3"/>
  </si>
  <si>
    <t>中国</t>
    <rPh sb="0" eb="2">
      <t>チュウゴク</t>
    </rPh>
    <phoneticPr fontId="4"/>
  </si>
  <si>
    <t>クラス</t>
    <phoneticPr fontId="3"/>
  </si>
  <si>
    <t>誕生日</t>
  </si>
  <si>
    <t>文字語彙・文法</t>
    <rPh sb="0" eb="2">
      <t>モジ</t>
    </rPh>
    <rPh sb="2" eb="4">
      <t>ゴイ</t>
    </rPh>
    <rPh sb="5" eb="7">
      <t>ブンポウ</t>
    </rPh>
    <phoneticPr fontId="1"/>
  </si>
  <si>
    <t>読解</t>
    <rPh sb="0" eb="2">
      <t>ドッカイ</t>
    </rPh>
    <phoneticPr fontId="1"/>
  </si>
  <si>
    <t>聴解</t>
    <rPh sb="0" eb="2">
      <t>チョウカイ</t>
    </rPh>
    <phoneticPr fontId="1"/>
  </si>
  <si>
    <t>S</t>
    <phoneticPr fontId="3"/>
  </si>
  <si>
    <t>ブラジル</t>
    <phoneticPr fontId="3"/>
  </si>
  <si>
    <t>ベトナム</t>
    <phoneticPr fontId="1"/>
  </si>
  <si>
    <t>ネパール</t>
    <phoneticPr fontId="1"/>
  </si>
  <si>
    <t>ネパール</t>
    <phoneticPr fontId="1"/>
  </si>
  <si>
    <t>判定</t>
    <rPh sb="0" eb="2">
      <t>ハンテイ</t>
    </rPh>
    <phoneticPr fontId="1"/>
  </si>
  <si>
    <t>●リスト形式を確認しましょう。</t>
    <rPh sb="4" eb="6">
      <t>ケイシキ</t>
    </rPh>
    <rPh sb="7" eb="9">
      <t>カクニン</t>
    </rPh>
    <phoneticPr fontId="1"/>
  </si>
  <si>
    <t>(0)次の表はリスト形式ではありません。</t>
    <rPh sb="3" eb="4">
      <t>ツギ</t>
    </rPh>
    <rPh sb="5" eb="6">
      <t>ヒョウ</t>
    </rPh>
    <rPh sb="10" eb="12">
      <t>ケイシキ</t>
    </rPh>
    <phoneticPr fontId="1"/>
  </si>
  <si>
    <t>フィルターを設定できますが、リストとしてデータの並べ替えはできません。</t>
    <rPh sb="6" eb="8">
      <t>セッテイ</t>
    </rPh>
    <rPh sb="24" eb="25">
      <t>ナラ</t>
    </rPh>
    <rPh sb="26" eb="27">
      <t>カ</t>
    </rPh>
    <phoneticPr fontId="1"/>
  </si>
  <si>
    <t>●データの並べ替えを練習しましょう。</t>
    <rPh sb="5" eb="6">
      <t>ナラ</t>
    </rPh>
    <rPh sb="7" eb="8">
      <t>カ</t>
    </rPh>
    <rPh sb="10" eb="12">
      <t>レンシュウ</t>
    </rPh>
    <phoneticPr fontId="1"/>
  </si>
  <si>
    <t>(1)誕生日の早い順にデータを並べ替えしましょう。</t>
    <rPh sb="3" eb="6">
      <t>タンジョウビ</t>
    </rPh>
    <rPh sb="7" eb="8">
      <t>ハヤ</t>
    </rPh>
    <rPh sb="9" eb="10">
      <t>ジュン</t>
    </rPh>
    <rPh sb="15" eb="16">
      <t>ナラ</t>
    </rPh>
    <rPh sb="17" eb="18">
      <t>カ</t>
    </rPh>
    <phoneticPr fontId="1"/>
  </si>
  <si>
    <t>(2)国籍毎にデータをまとめましょう。(国籍で並べ替えるとデータがまとまります）</t>
    <rPh sb="3" eb="5">
      <t>コクセキ</t>
    </rPh>
    <rPh sb="5" eb="6">
      <t>ゴト</t>
    </rPh>
    <rPh sb="20" eb="22">
      <t>コクセキ</t>
    </rPh>
    <rPh sb="23" eb="24">
      <t>ナラ</t>
    </rPh>
    <rPh sb="25" eb="26">
      <t>カ</t>
    </rPh>
    <phoneticPr fontId="1"/>
  </si>
  <si>
    <t>(3)男女別に誕生日の早い順に並べましょう。</t>
    <rPh sb="3" eb="5">
      <t>ダンジョ</t>
    </rPh>
    <rPh sb="5" eb="6">
      <t>ベツ</t>
    </rPh>
    <rPh sb="7" eb="10">
      <t>タンジョウビ</t>
    </rPh>
    <rPh sb="11" eb="12">
      <t>ハヤ</t>
    </rPh>
    <rPh sb="13" eb="14">
      <t>ジュン</t>
    </rPh>
    <rPh sb="15" eb="16">
      <t>ナラ</t>
    </rPh>
    <phoneticPr fontId="1"/>
  </si>
  <si>
    <t>(4)文字語彙・文法＞読解＞聴解の順に並べましょう。
文字語彙・文法の点数の良い順に並べましょう。文字語彙・文法の点数の点数が同じ場合は読解の点数順にしましょう。文字語彙・文法の点数と読解のテンスが同じ場合は聴解の点数の多い順にします。</t>
    <rPh sb="11" eb="13">
      <t>ドッカイ</t>
    </rPh>
    <rPh sb="14" eb="16">
      <t>チョウカイ</t>
    </rPh>
    <rPh sb="17" eb="18">
      <t>ジュン</t>
    </rPh>
    <rPh sb="19" eb="20">
      <t>ナラ</t>
    </rPh>
    <rPh sb="27" eb="31">
      <t>モジゴイ</t>
    </rPh>
    <rPh sb="32" eb="34">
      <t>ブンポウ</t>
    </rPh>
    <rPh sb="35" eb="37">
      <t>テンスウ</t>
    </rPh>
    <rPh sb="38" eb="39">
      <t>ヨ</t>
    </rPh>
    <rPh sb="40" eb="41">
      <t>ジュン</t>
    </rPh>
    <rPh sb="42" eb="43">
      <t>ナラ</t>
    </rPh>
    <rPh sb="49" eb="53">
      <t>モジゴイ</t>
    </rPh>
    <rPh sb="54" eb="56">
      <t>ブンポウ</t>
    </rPh>
    <rPh sb="57" eb="59">
      <t>テンスウ</t>
    </rPh>
    <rPh sb="60" eb="62">
      <t>テンスウ</t>
    </rPh>
    <rPh sb="63" eb="64">
      <t>オナ</t>
    </rPh>
    <rPh sb="65" eb="67">
      <t>バアイ</t>
    </rPh>
    <rPh sb="68" eb="70">
      <t>ドッカイ</t>
    </rPh>
    <rPh sb="71" eb="73">
      <t>テンスウ</t>
    </rPh>
    <rPh sb="73" eb="74">
      <t>ジュン</t>
    </rPh>
    <rPh sb="81" eb="85">
      <t>モジゴイ</t>
    </rPh>
    <rPh sb="86" eb="88">
      <t>ブンポウ</t>
    </rPh>
    <rPh sb="89" eb="91">
      <t>テンスウ</t>
    </rPh>
    <rPh sb="92" eb="94">
      <t>ドッカイ</t>
    </rPh>
    <rPh sb="99" eb="100">
      <t>オナ</t>
    </rPh>
    <rPh sb="101" eb="103">
      <t>バアイ</t>
    </rPh>
    <rPh sb="104" eb="106">
      <t>チョウカイ</t>
    </rPh>
    <rPh sb="107" eb="109">
      <t>テンスウ</t>
    </rPh>
    <rPh sb="110" eb="111">
      <t>オオ</t>
    </rPh>
    <rPh sb="112" eb="113">
      <t>ジュン</t>
    </rPh>
    <phoneticPr fontId="1"/>
  </si>
  <si>
    <t>(5)文字語彙・文法、読解、聴解の合計点の順に並べましょう。</t>
    <rPh sb="3" eb="7">
      <t>モジゴイ</t>
    </rPh>
    <rPh sb="8" eb="10">
      <t>ブンポウ</t>
    </rPh>
    <rPh sb="11" eb="13">
      <t>ドッカイ</t>
    </rPh>
    <rPh sb="14" eb="16">
      <t>チョウカイ</t>
    </rPh>
    <rPh sb="17" eb="19">
      <t>ゴウケイ</t>
    </rPh>
    <rPh sb="19" eb="20">
      <t>テン</t>
    </rPh>
    <rPh sb="21" eb="22">
      <t>ジュン</t>
    </rPh>
    <rPh sb="23" eb="24">
      <t>ナラ</t>
    </rPh>
    <phoneticPr fontId="1"/>
  </si>
  <si>
    <t>合計</t>
    <rPh sb="0" eb="2">
      <t>ゴウケイ</t>
    </rPh>
    <phoneticPr fontId="1"/>
  </si>
  <si>
    <t>(6)国籍がベトナムを抽出し、読解の点数順に並べましょう。</t>
    <rPh sb="3" eb="5">
      <t>コクセキ</t>
    </rPh>
    <rPh sb="11" eb="13">
      <t>チュウシュツ</t>
    </rPh>
    <rPh sb="15" eb="17">
      <t>ドッカイ</t>
    </rPh>
    <rPh sb="18" eb="20">
      <t>テンスウ</t>
    </rPh>
    <rPh sb="20" eb="21">
      <t>ジュン</t>
    </rPh>
    <rPh sb="22" eb="23">
      <t>ナラ</t>
    </rPh>
    <phoneticPr fontId="1"/>
  </si>
  <si>
    <t>(7)国毎に文字語彙・文法＞読解&gt;聴解の順に並べましょう。</t>
    <rPh sb="3" eb="4">
      <t>クニ</t>
    </rPh>
    <rPh sb="4" eb="5">
      <t>ゴト</t>
    </rPh>
    <rPh sb="6" eb="10">
      <t>モジゴイ</t>
    </rPh>
    <rPh sb="11" eb="13">
      <t>ブンポウ</t>
    </rPh>
    <rPh sb="14" eb="16">
      <t>ドッカイ</t>
    </rPh>
    <rPh sb="17" eb="19">
      <t>チョウカイ</t>
    </rPh>
    <rPh sb="20" eb="21">
      <t>ジュン</t>
    </rPh>
    <rPh sb="22" eb="23">
      <t>ナラ</t>
    </rPh>
    <phoneticPr fontId="1"/>
  </si>
  <si>
    <t>(8)合計点の多い順に並べ、国別の表を作成しましょう。</t>
    <rPh sb="3" eb="5">
      <t>ゴウケイ</t>
    </rPh>
    <rPh sb="5" eb="6">
      <t>テン</t>
    </rPh>
    <rPh sb="7" eb="8">
      <t>オオ</t>
    </rPh>
    <rPh sb="9" eb="10">
      <t>ジュン</t>
    </rPh>
    <rPh sb="11" eb="12">
      <t>ナラ</t>
    </rPh>
    <rPh sb="14" eb="16">
      <t>クニベツ</t>
    </rPh>
    <rPh sb="17" eb="18">
      <t>ヒョウ</t>
    </rPh>
    <rPh sb="19" eb="21">
      <t>サクセイ</t>
    </rPh>
    <phoneticPr fontId="1"/>
  </si>
  <si>
    <t>合計</t>
    <rPh sb="0" eb="2">
      <t>ゴウケイ</t>
    </rPh>
    <phoneticPr fontId="1"/>
  </si>
  <si>
    <t>中国</t>
    <rPh sb="0" eb="2">
      <t>チュウゴク</t>
    </rPh>
    <phoneticPr fontId="1"/>
  </si>
  <si>
    <t>ネパール</t>
    <phoneticPr fontId="1"/>
  </si>
  <si>
    <t>ブラジル</t>
    <phoneticPr fontId="1"/>
  </si>
  <si>
    <t>ベトナム</t>
    <phoneticPr fontId="1"/>
  </si>
  <si>
    <t>韓国</t>
    <rPh sb="0" eb="2">
      <t>カンコク</t>
    </rPh>
    <phoneticPr fontId="1"/>
  </si>
  <si>
    <t>国別&gt;合計点順に並べて、国毎にデータを抽出して、コピー&amp;ペーストする。</t>
    <rPh sb="0" eb="2">
      <t>クニベツ</t>
    </rPh>
    <rPh sb="3" eb="5">
      <t>ゴウケイ</t>
    </rPh>
    <rPh sb="5" eb="6">
      <t>テン</t>
    </rPh>
    <rPh sb="6" eb="7">
      <t>ジュン</t>
    </rPh>
    <rPh sb="8" eb="9">
      <t>ナラ</t>
    </rPh>
    <rPh sb="12" eb="13">
      <t>クニ</t>
    </rPh>
    <rPh sb="13" eb="14">
      <t>ゴト</t>
    </rPh>
    <rPh sb="19" eb="21">
      <t>チュウシュツ</t>
    </rPh>
    <phoneticPr fontId="1"/>
  </si>
  <si>
    <t>集計</t>
  </si>
  <si>
    <t>(9)点数の合計順に並べ替えて、テーブルスタイルを設定しましょう。集計行を追加して、各科目と合計の平均を表示しましょう。平均は小数点以下第一位まで表示します。</t>
    <rPh sb="3" eb="5">
      <t>テンスウ</t>
    </rPh>
    <rPh sb="6" eb="8">
      <t>ゴウケイ</t>
    </rPh>
    <rPh sb="8" eb="9">
      <t>ジュン</t>
    </rPh>
    <rPh sb="10" eb="11">
      <t>ナラ</t>
    </rPh>
    <rPh sb="12" eb="13">
      <t>カ</t>
    </rPh>
    <rPh sb="25" eb="27">
      <t>セッテイ</t>
    </rPh>
    <rPh sb="33" eb="35">
      <t>シュウケイ</t>
    </rPh>
    <rPh sb="35" eb="36">
      <t>ギョウ</t>
    </rPh>
    <rPh sb="37" eb="39">
      <t>ツイカ</t>
    </rPh>
    <rPh sb="42" eb="45">
      <t>カクカモク</t>
    </rPh>
    <rPh sb="46" eb="48">
      <t>ゴウケイ</t>
    </rPh>
    <rPh sb="49" eb="51">
      <t>ヘイキン</t>
    </rPh>
    <rPh sb="52" eb="54">
      <t>ヒョウジ</t>
    </rPh>
    <rPh sb="60" eb="62">
      <t>ヘイキン</t>
    </rPh>
    <rPh sb="63" eb="65">
      <t>ショウスウ</t>
    </rPh>
    <rPh sb="65" eb="66">
      <t>テン</t>
    </rPh>
    <rPh sb="66" eb="68">
      <t>イカ</t>
    </rPh>
    <rPh sb="68" eb="70">
      <t>ダイイチ</t>
    </rPh>
    <rPh sb="70" eb="71">
      <t>イ</t>
    </rPh>
    <rPh sb="73" eb="75">
      <t>ヒョウジ</t>
    </rPh>
    <phoneticPr fontId="1"/>
  </si>
  <si>
    <t>●テーブルスタイルを使ってみましょう。</t>
    <rPh sb="10" eb="11">
      <t>ツカ</t>
    </rPh>
    <phoneticPr fontId="1"/>
  </si>
  <si>
    <t>●データを分けて新しい表を作成しましょう。。</t>
    <rPh sb="5" eb="6">
      <t>ワ</t>
    </rPh>
    <rPh sb="8" eb="9">
      <t>アタラ</t>
    </rPh>
    <rPh sb="11" eb="12">
      <t>ヒョウ</t>
    </rPh>
    <rPh sb="13" eb="15">
      <t>サクセイ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</si>
</sst>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7" formatCode="0.0"/>
  </numFmts>
  <fonts count="9" x14ac:knownFonts="1">
    <font>
      <sz val="11"/>
      <color theme="1"/>
      <name val="游ゴシック"/>
      <family val="2"/>
      <charset val="128"/>
      <scheme val="minor"/>
    </font>
    <font>
      <sz val="6"/>
      <name val="游ゴシック"/>
      <family val="2"/>
      <charset val="128"/>
      <scheme val="minor"/>
    </font>
    <font>
      <sz val="11"/>
      <color indexed="8"/>
      <name val="ＭＳ Ｐゴシック"/>
      <family val="3"/>
      <charset val="128"/>
    </font>
    <font>
      <sz val="6"/>
      <name val="ＭＳ Ｐゴシック"/>
      <family val="3"/>
      <charset val="128"/>
    </font>
    <font>
      <sz val="10"/>
      <color indexed="8"/>
      <name val="ＭＳ Ｐゴシック"/>
      <family val="3"/>
      <charset val="128"/>
    </font>
    <font>
      <sz val="10"/>
      <name val="ＭＳ Ｐゴシック"/>
      <family val="3"/>
      <charset val="128"/>
    </font>
    <font>
      <sz val="11"/>
      <name val="ＭＳ Ｐゴシック"/>
      <family val="3"/>
      <charset val="128"/>
    </font>
    <font>
      <b/>
      <sz val="10"/>
      <color indexed="8"/>
      <name val="ＭＳ Ｐゴシック"/>
      <family val="3"/>
      <charset val="128"/>
    </font>
    <font>
      <b/>
      <sz val="10"/>
      <name val="ＭＳ Ｐゴシック"/>
      <family val="3"/>
      <charset val="128"/>
    </font>
  </fonts>
  <fills count="7">
    <fill>
      <patternFill patternType="none"/>
    </fill>
    <fill>
      <patternFill patternType="gray125"/>
    </fill>
    <fill>
      <patternFill patternType="solid">
        <fgColor indexed="44"/>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9" tint="0.399975585192419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4">
    <xf numFmtId="0" fontId="0" fillId="0" borderId="0">
      <alignment vertical="center"/>
    </xf>
    <xf numFmtId="0" fontId="2" fillId="0" borderId="0">
      <alignment vertical="center"/>
    </xf>
    <xf numFmtId="0" fontId="6" fillId="0" borderId="0">
      <alignment vertical="center"/>
    </xf>
    <xf numFmtId="0" fontId="6" fillId="0" borderId="0">
      <alignment vertical="center"/>
    </xf>
  </cellStyleXfs>
  <cellXfs count="90">
    <xf numFmtId="0" fontId="0" fillId="0" borderId="0" xfId="0">
      <alignment vertical="center"/>
    </xf>
    <xf numFmtId="0" fontId="2" fillId="0" borderId="1" xfId="0" applyFont="1" applyFill="1" applyBorder="1" applyAlignment="1">
      <alignment horizontal="center"/>
    </xf>
    <xf numFmtId="0" fontId="4" fillId="0" borderId="1" xfId="0" applyFont="1" applyFill="1" applyBorder="1" applyAlignment="1">
      <alignment horizontal="center" shrinkToFit="1"/>
    </xf>
    <xf numFmtId="0" fontId="4" fillId="0" borderId="3" xfId="1" applyFont="1" applyFill="1" applyBorder="1" applyAlignment="1">
      <alignment horizontal="center" shrinkToFit="1"/>
    </xf>
    <xf numFmtId="0" fontId="4" fillId="0" borderId="1" xfId="1" applyFont="1" applyFill="1" applyBorder="1" applyAlignment="1">
      <alignment horizontal="center" shrinkToFit="1"/>
    </xf>
    <xf numFmtId="0" fontId="5" fillId="0" borderId="1" xfId="0" applyFont="1" applyFill="1" applyBorder="1" applyAlignment="1">
      <alignment horizontal="center" shrinkToFit="1"/>
    </xf>
    <xf numFmtId="0" fontId="5" fillId="0" borderId="1" xfId="0" applyFont="1" applyFill="1" applyBorder="1" applyAlignment="1" applyProtection="1">
      <alignment horizontal="center" shrinkToFit="1"/>
      <protection locked="0"/>
    </xf>
    <xf numFmtId="14" fontId="4" fillId="0" borderId="3" xfId="0" applyNumberFormat="1" applyFont="1" applyFill="1" applyBorder="1" applyAlignment="1">
      <alignment horizontal="center" shrinkToFit="1"/>
    </xf>
    <xf numFmtId="14" fontId="4" fillId="0" borderId="1" xfId="0" applyNumberFormat="1" applyFont="1" applyFill="1" applyBorder="1" applyAlignment="1">
      <alignment horizontal="center" shrinkToFit="1"/>
    </xf>
    <xf numFmtId="0" fontId="5" fillId="0" borderId="2" xfId="0" applyFont="1" applyFill="1" applyBorder="1" applyAlignment="1">
      <alignment horizontal="center" shrinkToFit="1"/>
    </xf>
    <xf numFmtId="0" fontId="0" fillId="0" borderId="1" xfId="0" applyFill="1" applyBorder="1" applyAlignment="1">
      <alignment horizontal="center"/>
    </xf>
    <xf numFmtId="0" fontId="5" fillId="0" borderId="1" xfId="2" applyFont="1" applyFill="1" applyBorder="1" applyAlignment="1" applyProtection="1">
      <alignment horizontal="center" shrinkToFit="1"/>
      <protection locked="0"/>
    </xf>
    <xf numFmtId="0" fontId="7" fillId="2" borderId="1" xfId="1" applyFont="1" applyFill="1" applyBorder="1" applyAlignment="1">
      <alignment horizontal="center" shrinkToFit="1"/>
    </xf>
    <xf numFmtId="14" fontId="8" fillId="2" borderId="3" xfId="3" applyNumberFormat="1" applyFont="1" applyFill="1" applyBorder="1" applyAlignment="1">
      <alignment horizontal="center" shrinkToFit="1"/>
    </xf>
    <xf numFmtId="0" fontId="7" fillId="2" borderId="4" xfId="1" applyFont="1" applyFill="1" applyBorder="1" applyAlignment="1">
      <alignment horizontal="center" shrinkToFit="1"/>
    </xf>
    <xf numFmtId="0" fontId="0" fillId="0" borderId="1" xfId="0" applyBorder="1">
      <alignment vertical="center"/>
    </xf>
    <xf numFmtId="14" fontId="4" fillId="5" borderId="3" xfId="0" applyNumberFormat="1" applyFont="1" applyFill="1" applyBorder="1" applyAlignment="1">
      <alignment horizontal="center" shrinkToFit="1"/>
    </xf>
    <xf numFmtId="0" fontId="5" fillId="0" borderId="3" xfId="0" applyFont="1" applyFill="1" applyBorder="1" applyAlignment="1" applyProtection="1">
      <alignment horizontal="center" shrinkToFit="1"/>
      <protection locked="0"/>
    </xf>
    <xf numFmtId="0" fontId="5" fillId="5" borderId="1" xfId="0" applyFont="1" applyFill="1" applyBorder="1" applyAlignment="1" applyProtection="1">
      <alignment horizontal="center" shrinkToFit="1"/>
      <protection locked="0"/>
    </xf>
    <xf numFmtId="14" fontId="4" fillId="5" borderId="1" xfId="0" applyNumberFormat="1" applyFont="1" applyFill="1" applyBorder="1" applyAlignment="1">
      <alignment horizontal="center" shrinkToFit="1"/>
    </xf>
    <xf numFmtId="0" fontId="0" fillId="0" borderId="0" xfId="0" applyAlignment="1">
      <alignment horizontal="left" vertical="top"/>
    </xf>
    <xf numFmtId="0" fontId="5" fillId="5" borderId="1" xfId="0" applyFont="1" applyFill="1" applyBorder="1" applyAlignment="1">
      <alignment horizontal="center" shrinkToFit="1"/>
    </xf>
    <xf numFmtId="0" fontId="0" fillId="5" borderId="1" xfId="0" applyFill="1" applyBorder="1">
      <alignment vertical="center"/>
    </xf>
    <xf numFmtId="14" fontId="8" fillId="2" borderId="1" xfId="3" applyNumberFormat="1" applyFont="1" applyFill="1" applyBorder="1" applyAlignment="1">
      <alignment horizontal="center" shrinkToFit="1"/>
    </xf>
    <xf numFmtId="0" fontId="0" fillId="0" borderId="0" xfId="0" applyFill="1">
      <alignment vertical="center"/>
    </xf>
    <xf numFmtId="0" fontId="5" fillId="3" borderId="1" xfId="0" applyFont="1" applyFill="1" applyBorder="1" applyAlignment="1">
      <alignment horizontal="center" shrinkToFit="1"/>
    </xf>
    <xf numFmtId="0" fontId="5" fillId="0" borderId="3" xfId="2" applyFont="1" applyFill="1" applyBorder="1" applyAlignment="1" applyProtection="1">
      <alignment horizontal="center" shrinkToFit="1"/>
      <protection locked="0"/>
    </xf>
    <xf numFmtId="0" fontId="4" fillId="0" borderId="3" xfId="0" applyFont="1" applyFill="1" applyBorder="1" applyAlignment="1">
      <alignment horizontal="center" shrinkToFit="1"/>
    </xf>
    <xf numFmtId="0" fontId="5" fillId="4" borderId="1" xfId="0" applyFont="1" applyFill="1" applyBorder="1" applyAlignment="1" applyProtection="1">
      <alignment horizontal="center" shrinkToFit="1"/>
      <protection locked="0"/>
    </xf>
    <xf numFmtId="0" fontId="4" fillId="5" borderId="3" xfId="0" applyFont="1" applyFill="1" applyBorder="1" applyAlignment="1">
      <alignment horizontal="center" shrinkToFit="1"/>
    </xf>
    <xf numFmtId="0" fontId="5" fillId="5" borderId="3" xfId="2" applyFont="1" applyFill="1" applyBorder="1" applyAlignment="1" applyProtection="1">
      <alignment horizontal="center" shrinkToFit="1"/>
      <protection locked="0"/>
    </xf>
    <xf numFmtId="0" fontId="5" fillId="5" borderId="3" xfId="0" applyFont="1" applyFill="1" applyBorder="1" applyAlignment="1" applyProtection="1">
      <alignment horizontal="center" shrinkToFit="1"/>
      <protection locked="0"/>
    </xf>
    <xf numFmtId="0" fontId="5" fillId="5" borderId="1" xfId="2" applyFont="1" applyFill="1" applyBorder="1" applyAlignment="1" applyProtection="1">
      <alignment horizontal="center" shrinkToFit="1"/>
      <protection locked="0"/>
    </xf>
    <xf numFmtId="0" fontId="4" fillId="6" borderId="3" xfId="0" applyFont="1" applyFill="1" applyBorder="1" applyAlignment="1">
      <alignment horizontal="center" shrinkToFit="1"/>
    </xf>
    <xf numFmtId="14" fontId="4" fillId="6" borderId="3" xfId="0" applyNumberFormat="1" applyFont="1" applyFill="1" applyBorder="1" applyAlignment="1">
      <alignment horizontal="center" shrinkToFit="1"/>
    </xf>
    <xf numFmtId="0" fontId="5" fillId="6" borderId="3" xfId="0" applyFont="1" applyFill="1" applyBorder="1" applyAlignment="1" applyProtection="1">
      <alignment horizontal="center" shrinkToFit="1"/>
      <protection locked="0"/>
    </xf>
    <xf numFmtId="0" fontId="4" fillId="6" borderId="1" xfId="0" applyFont="1" applyFill="1" applyBorder="1" applyAlignment="1">
      <alignment horizontal="center" shrinkToFit="1"/>
    </xf>
    <xf numFmtId="14" fontId="4" fillId="6" borderId="1" xfId="0" applyNumberFormat="1" applyFont="1" applyFill="1" applyBorder="1" applyAlignment="1">
      <alignment horizontal="center" shrinkToFit="1"/>
    </xf>
    <xf numFmtId="0" fontId="4" fillId="4" borderId="3" xfId="1" applyFont="1" applyFill="1" applyBorder="1" applyAlignment="1">
      <alignment horizontal="center" shrinkToFit="1"/>
    </xf>
    <xf numFmtId="0" fontId="5" fillId="4" borderId="1" xfId="0" applyFont="1" applyFill="1" applyBorder="1" applyAlignment="1">
      <alignment horizontal="center" shrinkToFit="1"/>
    </xf>
    <xf numFmtId="0" fontId="4" fillId="4" borderId="1" xfId="1" applyFont="1" applyFill="1" applyBorder="1" applyAlignment="1">
      <alignment horizontal="center" shrinkToFit="1"/>
    </xf>
    <xf numFmtId="0" fontId="7" fillId="2" borderId="5" xfId="1" applyFont="1" applyFill="1" applyBorder="1" applyAlignment="1">
      <alignment horizontal="center" shrinkToFit="1"/>
    </xf>
    <xf numFmtId="14" fontId="8" fillId="2" borderId="5" xfId="3" applyNumberFormat="1" applyFont="1" applyFill="1" applyBorder="1" applyAlignment="1">
      <alignment horizontal="center" shrinkToFit="1"/>
    </xf>
    <xf numFmtId="0" fontId="0" fillId="0" borderId="6" xfId="0" applyFill="1" applyBorder="1" applyAlignment="1">
      <alignment horizontal="center"/>
    </xf>
    <xf numFmtId="0" fontId="2" fillId="0" borderId="7" xfId="0" applyFont="1" applyFill="1" applyBorder="1" applyAlignment="1">
      <alignment horizontal="center"/>
    </xf>
    <xf numFmtId="0" fontId="4" fillId="4" borderId="7" xfId="1" applyFont="1" applyFill="1" applyBorder="1" applyAlignment="1">
      <alignment horizontal="center" shrinkToFit="1"/>
    </xf>
    <xf numFmtId="0" fontId="4" fillId="0" borderId="7" xfId="0" applyFont="1" applyFill="1" applyBorder="1" applyAlignment="1">
      <alignment horizontal="center" shrinkToFit="1"/>
    </xf>
    <xf numFmtId="14" fontId="4" fillId="0" borderId="7" xfId="0" applyNumberFormat="1" applyFont="1" applyFill="1" applyBorder="1" applyAlignment="1">
      <alignment horizontal="center" shrinkToFit="1"/>
    </xf>
    <xf numFmtId="0" fontId="5" fillId="4" borderId="7" xfId="0" applyFont="1" applyFill="1" applyBorder="1" applyAlignment="1">
      <alignment horizontal="center" shrinkToFit="1"/>
    </xf>
    <xf numFmtId="0" fontId="5" fillId="4" borderId="8" xfId="0" applyFont="1" applyFill="1" applyBorder="1" applyAlignment="1">
      <alignment horizontal="center" shrinkToFit="1"/>
    </xf>
    <xf numFmtId="0" fontId="0" fillId="0" borderId="9" xfId="0" applyFill="1" applyBorder="1" applyAlignment="1">
      <alignment horizontal="center"/>
    </xf>
    <xf numFmtId="0" fontId="5" fillId="4" borderId="10" xfId="0" applyFont="1" applyFill="1" applyBorder="1" applyAlignment="1">
      <alignment horizontal="center" shrinkToFit="1"/>
    </xf>
    <xf numFmtId="0" fontId="0" fillId="0" borderId="11" xfId="0" applyFill="1" applyBorder="1" applyAlignment="1">
      <alignment horizontal="center"/>
    </xf>
    <xf numFmtId="0" fontId="2" fillId="0" borderId="12" xfId="0" applyFont="1" applyFill="1" applyBorder="1" applyAlignment="1">
      <alignment horizontal="center"/>
    </xf>
    <xf numFmtId="0" fontId="5" fillId="4" borderId="12" xfId="0" applyFont="1" applyFill="1" applyBorder="1" applyAlignment="1" applyProtection="1">
      <alignment horizontal="center" shrinkToFit="1"/>
      <protection locked="0"/>
    </xf>
    <xf numFmtId="0" fontId="5" fillId="0" borderId="12" xfId="2" applyFont="1" applyFill="1" applyBorder="1" applyAlignment="1" applyProtection="1">
      <alignment horizontal="center" shrinkToFit="1"/>
      <protection locked="0"/>
    </xf>
    <xf numFmtId="14" fontId="4" fillId="0" borderId="12" xfId="0" applyNumberFormat="1" applyFont="1" applyFill="1" applyBorder="1" applyAlignment="1">
      <alignment horizontal="center" shrinkToFit="1"/>
    </xf>
    <xf numFmtId="0" fontId="5" fillId="4" borderId="12" xfId="0" applyFont="1" applyFill="1" applyBorder="1" applyAlignment="1">
      <alignment horizontal="center" shrinkToFit="1"/>
    </xf>
    <xf numFmtId="0" fontId="5" fillId="4" borderId="13" xfId="0" applyFont="1" applyFill="1" applyBorder="1" applyAlignment="1">
      <alignment horizontal="center" shrinkToFit="1"/>
    </xf>
    <xf numFmtId="0" fontId="5" fillId="0" borderId="7" xfId="0" applyFont="1" applyFill="1" applyBorder="1" applyAlignment="1" applyProtection="1">
      <alignment horizontal="center" shrinkToFit="1"/>
      <protection locked="0"/>
    </xf>
    <xf numFmtId="0" fontId="4" fillId="4" borderId="12" xfId="1" applyFont="1" applyFill="1" applyBorder="1" applyAlignment="1">
      <alignment horizontal="center" shrinkToFit="1"/>
    </xf>
    <xf numFmtId="0" fontId="5" fillId="0" borderId="12" xfId="0" applyFont="1" applyFill="1" applyBorder="1" applyAlignment="1" applyProtection="1">
      <alignment horizontal="center" shrinkToFit="1"/>
      <protection locked="0"/>
    </xf>
    <xf numFmtId="0" fontId="0" fillId="0" borderId="14" xfId="0" applyFill="1" applyBorder="1" applyAlignment="1">
      <alignment horizontal="center"/>
    </xf>
    <xf numFmtId="0" fontId="2" fillId="0" borderId="15" xfId="0" applyFont="1" applyFill="1" applyBorder="1" applyAlignment="1">
      <alignment horizontal="center"/>
    </xf>
    <xf numFmtId="0" fontId="4" fillId="4" borderId="15" xfId="1" applyFont="1" applyFill="1" applyBorder="1" applyAlignment="1">
      <alignment horizontal="center" shrinkToFit="1"/>
    </xf>
    <xf numFmtId="0" fontId="5" fillId="0" borderId="15" xfId="0" applyFont="1" applyFill="1" applyBorder="1" applyAlignment="1" applyProtection="1">
      <alignment horizontal="center" shrinkToFit="1"/>
      <protection locked="0"/>
    </xf>
    <xf numFmtId="14" fontId="4" fillId="0" borderId="15" xfId="0" applyNumberFormat="1" applyFont="1" applyFill="1" applyBorder="1" applyAlignment="1">
      <alignment horizontal="center" shrinkToFit="1"/>
    </xf>
    <xf numFmtId="0" fontId="5" fillId="4" borderId="15" xfId="0" applyFont="1" applyFill="1" applyBorder="1" applyAlignment="1">
      <alignment horizontal="center" shrinkToFit="1"/>
    </xf>
    <xf numFmtId="0" fontId="5" fillId="4" borderId="16" xfId="0" applyFont="1" applyFill="1" applyBorder="1" applyAlignment="1">
      <alignment horizontal="center" shrinkToFit="1"/>
    </xf>
    <xf numFmtId="0" fontId="4" fillId="4" borderId="7" xfId="0" applyFont="1" applyFill="1" applyBorder="1" applyAlignment="1">
      <alignment horizontal="center" shrinkToFit="1"/>
    </xf>
    <xf numFmtId="0" fontId="4" fillId="0" borderId="12" xfId="0" applyFont="1" applyFill="1" applyBorder="1" applyAlignment="1">
      <alignment horizontal="center" shrinkToFit="1"/>
    </xf>
    <xf numFmtId="0" fontId="0" fillId="0" borderId="2" xfId="0" applyFill="1" applyBorder="1" applyAlignment="1">
      <alignment horizontal="center"/>
    </xf>
    <xf numFmtId="0" fontId="0" fillId="0" borderId="17" xfId="0" applyBorder="1">
      <alignment vertical="center"/>
    </xf>
    <xf numFmtId="0" fontId="7" fillId="2" borderId="18" xfId="1" applyFont="1" applyFill="1" applyBorder="1" applyAlignment="1">
      <alignment horizontal="center" shrinkToFit="1"/>
    </xf>
    <xf numFmtId="0" fontId="7" fillId="2" borderId="3" xfId="1" applyFont="1" applyFill="1" applyBorder="1" applyAlignment="1">
      <alignment horizontal="center" shrinkToFit="1"/>
    </xf>
    <xf numFmtId="0" fontId="7" fillId="2" borderId="19" xfId="1" applyFont="1" applyFill="1" applyBorder="1" applyAlignment="1">
      <alignment horizontal="center" shrinkToFit="1"/>
    </xf>
    <xf numFmtId="0" fontId="0" fillId="0" borderId="20" xfId="0" applyFill="1" applyBorder="1" applyAlignment="1">
      <alignment horizontal="center"/>
    </xf>
    <xf numFmtId="0" fontId="2" fillId="0" borderId="5" xfId="0" applyFont="1" applyFill="1" applyBorder="1" applyAlignment="1">
      <alignment horizontal="center"/>
    </xf>
    <xf numFmtId="0" fontId="4" fillId="0" borderId="5" xfId="0" applyFont="1" applyFill="1" applyBorder="1" applyAlignment="1">
      <alignment horizontal="center" shrinkToFit="1"/>
    </xf>
    <xf numFmtId="14" fontId="4" fillId="0" borderId="5" xfId="0" applyNumberFormat="1" applyFont="1" applyFill="1" applyBorder="1" applyAlignment="1">
      <alignment horizontal="center" shrinkToFit="1"/>
    </xf>
    <xf numFmtId="0" fontId="5" fillId="0" borderId="5" xfId="0" applyFont="1" applyFill="1" applyBorder="1" applyAlignment="1">
      <alignment horizontal="center" shrinkToFit="1"/>
    </xf>
    <xf numFmtId="0" fontId="0" fillId="0" borderId="21" xfId="0" applyBorder="1">
      <alignment vertical="center"/>
    </xf>
    <xf numFmtId="0" fontId="5" fillId="0" borderId="5" xfId="0" applyFont="1" applyFill="1" applyBorder="1" applyAlignment="1" applyProtection="1">
      <alignment horizontal="center" shrinkToFit="1"/>
      <protection locked="0"/>
    </xf>
    <xf numFmtId="0" fontId="5" fillId="0" borderId="5" xfId="2" applyFont="1" applyFill="1" applyBorder="1" applyAlignment="1" applyProtection="1">
      <alignment horizontal="center" shrinkToFit="1"/>
      <protection locked="0"/>
    </xf>
    <xf numFmtId="0" fontId="4" fillId="0" borderId="5" xfId="0" applyNumberFormat="1" applyFont="1" applyFill="1" applyBorder="1" applyAlignment="1" applyProtection="1">
      <alignment horizontal="center" shrinkToFit="1"/>
    </xf>
    <xf numFmtId="0" fontId="5" fillId="0" borderId="5" xfId="0" applyNumberFormat="1" applyFont="1" applyFill="1" applyBorder="1" applyAlignment="1" applyProtection="1">
      <alignment horizontal="center" shrinkToFit="1"/>
      <protection locked="0"/>
    </xf>
    <xf numFmtId="177" fontId="5" fillId="0" borderId="5" xfId="0" applyNumberFormat="1" applyFont="1" applyFill="1" applyBorder="1" applyAlignment="1">
      <alignment horizontal="center" shrinkToFit="1"/>
    </xf>
    <xf numFmtId="177" fontId="0" fillId="0" borderId="21" xfId="0" applyNumberFormat="1" applyBorder="1">
      <alignment vertical="center"/>
    </xf>
    <xf numFmtId="0" fontId="0" fillId="0" borderId="0" xfId="0" applyAlignment="1">
      <alignment horizontal="left" vertical="top"/>
    </xf>
    <xf numFmtId="0" fontId="0" fillId="0" borderId="0" xfId="0" applyAlignment="1">
      <alignment horizontal="left" vertical="top" wrapText="1"/>
    </xf>
  </cellXfs>
  <cellStyles count="4">
    <cellStyle name="標準" xfId="0" builtinId="0"/>
    <cellStyle name="標準 2" xfId="2"/>
    <cellStyle name="標準 3" xfId="3"/>
    <cellStyle name="標準_Sheet1 2" xfId="1"/>
  </cellStyles>
  <dxfs count="35">
    <dxf>
      <numFmt numFmtId="177" formatCode="0.0"/>
      <border diagonalUp="0" diagonalDown="0" outline="0">
        <left style="thin">
          <color indexed="64"/>
        </left>
        <right/>
        <top style="thin">
          <color indexed="64"/>
        </top>
        <bottom/>
      </border>
    </dxf>
    <dxf>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ＭＳ Ｐゴシック"/>
        <scheme val="none"/>
      </font>
      <numFmt numFmtId="177" formatCode="0.0"/>
      <fill>
        <patternFill patternType="none">
          <fgColor indexed="64"/>
          <bgColor indexed="65"/>
        </patternFill>
      </fill>
      <alignment horizontal="center" vertical="bottom"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ＭＳ Ｐゴシック"/>
        <scheme val="none"/>
      </font>
      <fill>
        <patternFill patternType="none">
          <fgColor indexed="64"/>
          <bgColor indexed="65"/>
        </patternFill>
      </fill>
      <alignment horizontal="center" vertical="bottom"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ＭＳ Ｐゴシック"/>
        <scheme val="none"/>
      </font>
      <numFmt numFmtId="177" formatCode="0.0"/>
      <fill>
        <patternFill patternType="none">
          <fgColor indexed="64"/>
          <bgColor indexed="65"/>
        </patternFill>
      </fill>
      <alignment horizontal="center" vertical="bottom"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ＭＳ Ｐゴシック"/>
        <scheme val="none"/>
      </font>
      <fill>
        <patternFill patternType="none">
          <fgColor indexed="64"/>
          <bgColor indexed="65"/>
        </patternFill>
      </fill>
      <alignment horizontal="center" vertical="bottom"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ＭＳ Ｐゴシック"/>
        <scheme val="none"/>
      </font>
      <numFmt numFmtId="177" formatCode="0.0"/>
      <fill>
        <patternFill patternType="none">
          <fgColor indexed="64"/>
          <bgColor indexed="65"/>
        </patternFill>
      </fill>
      <alignment horizontal="center" vertical="bottom"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ＭＳ Ｐゴシック"/>
        <scheme val="none"/>
      </font>
      <fill>
        <patternFill patternType="none">
          <fgColor indexed="64"/>
          <bgColor indexed="65"/>
        </patternFill>
      </fill>
      <alignment horizontal="center" vertical="bottom"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indexed="8"/>
        <name val="ＭＳ Ｐゴシック"/>
        <scheme val="none"/>
      </font>
      <fill>
        <patternFill patternType="none">
          <fgColor indexed="64"/>
          <bgColor indexed="65"/>
        </patternFill>
      </fill>
      <alignment horizontal="center" vertical="bottom"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indexed="8"/>
        <name val="ＭＳ Ｐゴシック"/>
        <scheme val="none"/>
      </font>
      <numFmt numFmtId="19" formatCode="yyyy/m/d"/>
      <fill>
        <patternFill patternType="none">
          <fgColor indexed="64"/>
          <bgColor indexed="65"/>
        </patternFill>
      </fill>
      <alignment horizontal="center" vertical="bottom"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ＭＳ Ｐゴシック"/>
        <scheme val="none"/>
      </font>
      <numFmt numFmtId="0" formatCode="General"/>
      <fill>
        <patternFill patternType="none">
          <fgColor indexed="64"/>
          <bgColor indexed="65"/>
        </patternFill>
      </fill>
      <alignment horizontal="center" vertical="bottom" textRotation="0" wrapText="0" indent="0" justifyLastLine="0" shrinkToFit="1"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0"/>
        <color auto="1"/>
        <name val="ＭＳ Ｐゴシック"/>
        <scheme val="none"/>
      </font>
      <fill>
        <patternFill patternType="none">
          <fgColor indexed="64"/>
          <bgColor indexed="65"/>
        </patternFill>
      </fill>
      <alignment horizontal="center" vertical="bottom"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indexed="8"/>
        <name val="ＭＳ Ｐゴシック"/>
        <scheme val="none"/>
      </font>
      <numFmt numFmtId="0" formatCode="General"/>
      <fill>
        <patternFill patternType="none">
          <fgColor indexed="64"/>
          <bgColor indexed="65"/>
        </patternFill>
      </fill>
      <alignment horizontal="center" vertical="bottom" textRotation="0" wrapText="0" indent="0" justifyLastLine="0" shrinkToFit="1"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0"/>
        <color indexed="8"/>
        <name val="ＭＳ Ｐゴシック"/>
        <scheme val="none"/>
      </font>
      <fill>
        <patternFill patternType="none">
          <fgColor indexed="64"/>
          <bgColor indexed="65"/>
        </patternFill>
      </fill>
      <alignment horizontal="center" vertical="bottom"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indexed="8"/>
        <name val="ＭＳ Ｐゴシック"/>
        <scheme val="none"/>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indexed="8"/>
        <name val="ＭＳ Ｐゴシック"/>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64"/>
        </right>
        <top style="thin">
          <color indexed="64"/>
        </top>
        <bottom/>
      </border>
    </dxf>
    <dxf>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ＭＳ Ｐゴシック"/>
        <scheme val="none"/>
      </font>
      <fill>
        <patternFill patternType="none">
          <fgColor indexed="64"/>
          <bgColor indexed="65"/>
        </patternFill>
      </fill>
      <alignment horizontal="center" vertical="bottom" textRotation="0" wrapText="0" indent="0" justifyLastLine="0" shrinkToFit="1" readingOrder="0"/>
    </dxf>
    <dxf>
      <border outline="0">
        <bottom style="thin">
          <color indexed="64"/>
        </bottom>
      </border>
    </dxf>
    <dxf>
      <font>
        <b/>
        <i val="0"/>
        <strike val="0"/>
        <condense val="0"/>
        <extend val="0"/>
        <outline val="0"/>
        <shadow val="0"/>
        <u val="none"/>
        <vertAlign val="baseline"/>
        <sz val="10"/>
        <color indexed="8"/>
        <name val="ＭＳ Ｐゴシック"/>
        <scheme val="none"/>
      </font>
      <fill>
        <patternFill patternType="solid">
          <fgColor indexed="64"/>
          <bgColor indexed="44"/>
        </patternFill>
      </fill>
      <alignment horizontal="center" vertical="bottom" textRotation="0" wrapText="0" indent="0" justifyLastLine="0" shrinkToFit="1" readingOrder="0"/>
      <border diagonalUp="0" diagonalDown="0" outline="0">
        <left style="thin">
          <color indexed="64"/>
        </left>
        <right style="thin">
          <color indexed="64"/>
        </right>
        <top/>
        <bottom/>
      </border>
    </dxf>
    <dxf>
      <fill>
        <patternFill>
          <fgColor indexed="10"/>
          <bgColor indexed="53"/>
        </patternFill>
      </fill>
    </dxf>
    <dxf>
      <fill>
        <patternFill>
          <fgColor indexed="10"/>
          <bgColor indexed="53"/>
        </patternFill>
      </fill>
    </dxf>
    <dxf>
      <fill>
        <patternFill>
          <fgColor indexed="10"/>
          <bgColor indexed="53"/>
        </patternFill>
      </fill>
    </dxf>
    <dxf>
      <fill>
        <patternFill>
          <fgColor indexed="10"/>
          <bgColor indexed="53"/>
        </patternFill>
      </fill>
    </dxf>
    <dxf>
      <fill>
        <patternFill>
          <fgColor indexed="10"/>
          <bgColor indexed="53"/>
        </patternFill>
      </fill>
    </dxf>
    <dxf>
      <fill>
        <patternFill>
          <fgColor indexed="10"/>
          <bgColor indexed="53"/>
        </patternFill>
      </fill>
    </dxf>
    <dxf>
      <fill>
        <patternFill>
          <fgColor indexed="10"/>
          <bgColor indexed="53"/>
        </patternFill>
      </fill>
    </dxf>
    <dxf>
      <fill>
        <patternFill>
          <fgColor indexed="10"/>
          <bgColor indexed="53"/>
        </patternFill>
      </fill>
    </dxf>
    <dxf>
      <fill>
        <patternFill>
          <fgColor indexed="10"/>
          <bgColor indexed="53"/>
        </patternFill>
      </fill>
    </dxf>
    <dxf>
      <fill>
        <patternFill>
          <fgColor indexed="10"/>
          <bgColor indexed="53"/>
        </patternFill>
      </fill>
    </dxf>
    <dxf>
      <fill>
        <patternFill>
          <fgColor indexed="10"/>
          <bgColor indexed="53"/>
        </patternFill>
      </fill>
    </dxf>
    <dxf>
      <fill>
        <patternFill>
          <fgColor indexed="10"/>
          <bgColor indexed="53"/>
        </patternFill>
      </fill>
    </dxf>
  </dxfs>
  <tableStyles count="0" defaultTableStyle="TableStyleMedium2" defaultPivotStyle="PivotStyleLight16"/>
  <colors>
    <mruColors>
      <color rgb="FFF43C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ables/table1.xml><?xml version="1.0" encoding="utf-8"?>
<table xmlns="http://schemas.openxmlformats.org/spreadsheetml/2006/main" id="1" name="テーブル1" displayName="テーブル1" ref="C6:K20" totalsRowCount="1" headerRowDxfId="22" dataDxfId="20" headerRowBorderDxfId="21" tableBorderDxfId="19" totalsRowBorderDxfId="18" headerRowCellStyle="標準_Sheet1 2">
  <autoFilter ref="C6:K19"/>
  <sortState ref="C7:K19">
    <sortCondition ref="C6:C19"/>
  </sortState>
  <tableColumns count="9">
    <tableColumn id="1" name="NO" totalsRowLabel="集計" dataDxfId="17" totalsRowDxfId="16"/>
    <tableColumn id="2" name="クラス" dataDxfId="15" totalsRowDxfId="14"/>
    <tableColumn id="3" name="国籍" dataDxfId="13" totalsRowDxfId="12" dataCellStyle="標準_Sheet1 2"/>
    <tableColumn id="4" name="性別" dataDxfId="11" totalsRowDxfId="10" dataCellStyle="標準 2"/>
    <tableColumn id="5" name="誕生日" dataDxfId="9" totalsRowDxfId="8"/>
    <tableColumn id="6" name="文字語彙・文法" totalsRowFunction="average" dataDxfId="7" totalsRowDxfId="6"/>
    <tableColumn id="7" name="読解" totalsRowFunction="average" dataDxfId="5" totalsRowDxfId="4"/>
    <tableColumn id="8" name="聴解" totalsRowFunction="average" dataDxfId="3" totalsRowDxfId="2"/>
    <tableColumn id="9" name="合計" totalsRowFunction="average" dataDxfId="1" totalsRowDxfId="0">
      <calculatedColumnFormula>SUM(H7:J7)</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tabSelected="1" zoomScaleNormal="100" workbookViewId="0">
      <selection activeCell="B3" sqref="B3:J4"/>
    </sheetView>
  </sheetViews>
  <sheetFormatPr defaultRowHeight="18.75" x14ac:dyDescent="0.4"/>
  <cols>
    <col min="2" max="2" width="4" customWidth="1"/>
  </cols>
  <sheetData>
    <row r="1" spans="1:16" x14ac:dyDescent="0.4">
      <c r="A1" t="s">
        <v>21</v>
      </c>
    </row>
    <row r="3" spans="1:16" x14ac:dyDescent="0.4">
      <c r="B3" s="88" t="s">
        <v>22</v>
      </c>
      <c r="C3" s="88"/>
      <c r="D3" s="88"/>
      <c r="E3" s="88"/>
      <c r="F3" s="88"/>
      <c r="G3" s="88"/>
      <c r="H3" s="88"/>
      <c r="I3" s="88"/>
      <c r="J3" s="88"/>
    </row>
    <row r="4" spans="1:16" x14ac:dyDescent="0.4">
      <c r="B4" s="20"/>
      <c r="C4" s="20" t="s">
        <v>23</v>
      </c>
      <c r="D4" s="20"/>
      <c r="E4" s="20"/>
      <c r="F4" s="20"/>
      <c r="G4" s="20"/>
      <c r="H4" s="20"/>
      <c r="I4" s="20"/>
      <c r="J4" s="20"/>
    </row>
    <row r="5" spans="1:16" x14ac:dyDescent="0.4">
      <c r="B5" s="24"/>
      <c r="C5" s="24"/>
      <c r="D5" s="24"/>
      <c r="E5" s="24"/>
      <c r="F5" s="24"/>
      <c r="G5" s="24"/>
      <c r="H5" s="24"/>
      <c r="I5" s="24"/>
      <c r="J5" s="24"/>
    </row>
    <row r="6" spans="1:16" x14ac:dyDescent="0.4">
      <c r="C6" s="12" t="s">
        <v>0</v>
      </c>
      <c r="D6" s="10">
        <v>1</v>
      </c>
      <c r="E6" s="10">
        <v>2</v>
      </c>
      <c r="F6" s="10">
        <v>3</v>
      </c>
      <c r="G6" s="10">
        <v>4</v>
      </c>
      <c r="H6" s="10">
        <v>5</v>
      </c>
      <c r="I6" s="10">
        <v>6</v>
      </c>
      <c r="J6" s="10">
        <v>7</v>
      </c>
      <c r="K6" s="10">
        <v>8</v>
      </c>
      <c r="L6" s="10">
        <v>9</v>
      </c>
      <c r="M6" s="10">
        <v>10</v>
      </c>
      <c r="N6" s="10">
        <v>11</v>
      </c>
      <c r="O6" s="10">
        <v>12</v>
      </c>
      <c r="P6" s="10">
        <v>13</v>
      </c>
    </row>
    <row r="7" spans="1:16" x14ac:dyDescent="0.15">
      <c r="C7" s="12" t="s">
        <v>10</v>
      </c>
      <c r="D7" s="1" t="s">
        <v>15</v>
      </c>
      <c r="E7" s="1" t="s">
        <v>15</v>
      </c>
      <c r="F7" s="1" t="s">
        <v>15</v>
      </c>
      <c r="G7" s="1" t="s">
        <v>15</v>
      </c>
      <c r="H7" s="1" t="s">
        <v>15</v>
      </c>
      <c r="I7" s="1" t="s">
        <v>15</v>
      </c>
      <c r="J7" s="1" t="s">
        <v>15</v>
      </c>
      <c r="K7" s="1" t="s">
        <v>15</v>
      </c>
      <c r="L7" s="1" t="s">
        <v>15</v>
      </c>
      <c r="M7" s="1" t="s">
        <v>15</v>
      </c>
      <c r="N7" s="1" t="s">
        <v>15</v>
      </c>
      <c r="O7" s="1" t="s">
        <v>15</v>
      </c>
      <c r="P7" s="1" t="s">
        <v>15</v>
      </c>
    </row>
    <row r="8" spans="1:16" x14ac:dyDescent="0.15">
      <c r="C8" s="12" t="s">
        <v>1</v>
      </c>
      <c r="D8" s="2" t="s">
        <v>3</v>
      </c>
      <c r="E8" s="4" t="s">
        <v>19</v>
      </c>
      <c r="F8" s="4" t="s">
        <v>6</v>
      </c>
      <c r="G8" s="4" t="s">
        <v>3</v>
      </c>
      <c r="H8" s="4" t="s">
        <v>6</v>
      </c>
      <c r="I8" s="4" t="s">
        <v>9</v>
      </c>
      <c r="J8" s="4" t="s">
        <v>16</v>
      </c>
      <c r="K8" s="4" t="s">
        <v>6</v>
      </c>
      <c r="L8" s="4" t="s">
        <v>3</v>
      </c>
      <c r="M8" s="6" t="s">
        <v>8</v>
      </c>
      <c r="N8" s="4" t="s">
        <v>17</v>
      </c>
      <c r="O8" s="4" t="s">
        <v>18</v>
      </c>
      <c r="P8" s="6" t="s">
        <v>9</v>
      </c>
    </row>
    <row r="9" spans="1:16" x14ac:dyDescent="0.15">
      <c r="C9" s="12" t="s">
        <v>2</v>
      </c>
      <c r="D9" s="2" t="s">
        <v>4</v>
      </c>
      <c r="E9" s="6" t="s">
        <v>4</v>
      </c>
      <c r="F9" s="6" t="s">
        <v>4</v>
      </c>
      <c r="G9" s="2" t="s">
        <v>5</v>
      </c>
      <c r="H9" s="6" t="s">
        <v>4</v>
      </c>
      <c r="I9" s="2" t="s">
        <v>4</v>
      </c>
      <c r="J9" s="6" t="s">
        <v>7</v>
      </c>
      <c r="K9" s="6" t="s">
        <v>4</v>
      </c>
      <c r="L9" s="2" t="s">
        <v>5</v>
      </c>
      <c r="M9" s="11" t="s">
        <v>4</v>
      </c>
      <c r="N9" s="6" t="s">
        <v>4</v>
      </c>
      <c r="O9" s="6" t="s">
        <v>4</v>
      </c>
      <c r="P9" s="11" t="s">
        <v>4</v>
      </c>
    </row>
    <row r="10" spans="1:16" x14ac:dyDescent="0.15">
      <c r="C10" s="23" t="s">
        <v>11</v>
      </c>
      <c r="D10" s="8">
        <v>31942</v>
      </c>
      <c r="E10" s="8">
        <v>33113</v>
      </c>
      <c r="F10" s="8">
        <v>32776</v>
      </c>
      <c r="G10" s="8">
        <v>29244</v>
      </c>
      <c r="H10" s="8">
        <v>33684</v>
      </c>
      <c r="I10" s="8">
        <v>32345</v>
      </c>
      <c r="J10" s="8">
        <v>31888</v>
      </c>
      <c r="K10" s="8">
        <v>29887</v>
      </c>
      <c r="L10" s="8">
        <v>32403</v>
      </c>
      <c r="M10" s="8">
        <v>32839</v>
      </c>
      <c r="N10" s="8">
        <v>33364</v>
      </c>
      <c r="O10" s="8">
        <v>33733</v>
      </c>
      <c r="P10" s="8">
        <v>34141</v>
      </c>
    </row>
    <row r="11" spans="1:16" x14ac:dyDescent="0.15">
      <c r="C11" s="12" t="s">
        <v>12</v>
      </c>
      <c r="D11" s="21">
        <v>100</v>
      </c>
      <c r="E11" s="21">
        <v>100</v>
      </c>
      <c r="F11" s="21">
        <v>100</v>
      </c>
      <c r="G11" s="5">
        <v>95</v>
      </c>
      <c r="H11" s="21">
        <v>100</v>
      </c>
      <c r="I11" s="5">
        <v>90</v>
      </c>
      <c r="J11" s="5">
        <v>62</v>
      </c>
      <c r="K11" s="5">
        <v>99</v>
      </c>
      <c r="L11" s="5">
        <v>88</v>
      </c>
      <c r="M11" s="5">
        <v>77</v>
      </c>
      <c r="N11" s="21">
        <v>100</v>
      </c>
      <c r="O11" s="5">
        <v>93</v>
      </c>
      <c r="P11" s="5">
        <v>89</v>
      </c>
    </row>
    <row r="12" spans="1:16" x14ac:dyDescent="0.15">
      <c r="C12" s="12" t="s">
        <v>13</v>
      </c>
      <c r="D12" s="21">
        <v>100</v>
      </c>
      <c r="E12" s="21">
        <v>100</v>
      </c>
      <c r="F12" s="25">
        <v>100</v>
      </c>
      <c r="G12" s="5">
        <v>95</v>
      </c>
      <c r="H12" s="5">
        <v>96</v>
      </c>
      <c r="I12" s="5">
        <v>65</v>
      </c>
      <c r="J12" s="5">
        <v>93</v>
      </c>
      <c r="K12" s="5">
        <v>89</v>
      </c>
      <c r="L12" s="5">
        <v>89</v>
      </c>
      <c r="M12" s="5">
        <v>87</v>
      </c>
      <c r="N12" s="5">
        <v>96</v>
      </c>
      <c r="O12" s="5">
        <v>87</v>
      </c>
      <c r="P12" s="5">
        <v>87</v>
      </c>
    </row>
    <row r="13" spans="1:16" x14ac:dyDescent="0.15">
      <c r="C13" s="12" t="s">
        <v>14</v>
      </c>
      <c r="D13" s="21">
        <v>100</v>
      </c>
      <c r="E13" s="21">
        <v>100</v>
      </c>
      <c r="F13" s="5">
        <v>98</v>
      </c>
      <c r="G13" s="5">
        <v>88</v>
      </c>
      <c r="H13" s="5">
        <v>82</v>
      </c>
      <c r="I13" s="5">
        <v>68</v>
      </c>
      <c r="J13" s="5">
        <v>85</v>
      </c>
      <c r="K13" s="5">
        <v>92</v>
      </c>
      <c r="L13" s="5">
        <v>80</v>
      </c>
      <c r="M13" s="5">
        <v>75</v>
      </c>
      <c r="N13" s="5">
        <v>89</v>
      </c>
      <c r="O13" s="5">
        <v>75</v>
      </c>
      <c r="P13" s="5">
        <v>97</v>
      </c>
    </row>
    <row r="14" spans="1:16" x14ac:dyDescent="0.15">
      <c r="C14" s="12" t="s">
        <v>20</v>
      </c>
      <c r="D14" s="15" t="str">
        <f t="shared" ref="D14:P14" si="0">IF(D11=100,"***",IF(D12=100,"***",IF(D13=200,"***","")))</f>
        <v>***</v>
      </c>
      <c r="E14" s="15" t="str">
        <f t="shared" si="0"/>
        <v>***</v>
      </c>
      <c r="F14" s="15" t="str">
        <f t="shared" si="0"/>
        <v>***</v>
      </c>
      <c r="G14" s="15" t="str">
        <f t="shared" si="0"/>
        <v/>
      </c>
      <c r="H14" s="15" t="str">
        <f t="shared" si="0"/>
        <v>***</v>
      </c>
      <c r="I14" s="15" t="str">
        <f t="shared" si="0"/>
        <v/>
      </c>
      <c r="J14" s="15" t="str">
        <f t="shared" si="0"/>
        <v/>
      </c>
      <c r="K14" s="15" t="str">
        <f t="shared" si="0"/>
        <v/>
      </c>
      <c r="L14" s="15" t="str">
        <f t="shared" si="0"/>
        <v/>
      </c>
      <c r="M14" s="15" t="str">
        <f t="shared" si="0"/>
        <v/>
      </c>
      <c r="N14" s="15" t="str">
        <f t="shared" si="0"/>
        <v>***</v>
      </c>
      <c r="O14" s="15" t="str">
        <f t="shared" si="0"/>
        <v/>
      </c>
      <c r="P14" s="15" t="str">
        <f t="shared" si="0"/>
        <v/>
      </c>
    </row>
  </sheetData>
  <autoFilter ref="C6:P14"/>
  <mergeCells count="1">
    <mergeCell ref="B3:J3"/>
  </mergeCells>
  <phoneticPr fontId="1"/>
  <conditionalFormatting sqref="M9 P9">
    <cfRule type="expression" dxfId="34" priority="1" stopIfTrue="1">
      <formula>#REF!=1</formula>
    </cfRule>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topLeftCell="A4" zoomScaleNormal="100" workbookViewId="0">
      <selection activeCell="K20" sqref="K20"/>
    </sheetView>
  </sheetViews>
  <sheetFormatPr defaultRowHeight="18.75" x14ac:dyDescent="0.4"/>
  <cols>
    <col min="2" max="2" width="4" customWidth="1"/>
    <col min="8" max="8" width="14.25" customWidth="1"/>
    <col min="11" max="11" width="16.375" bestFit="1" customWidth="1"/>
  </cols>
  <sheetData>
    <row r="1" spans="1:11" x14ac:dyDescent="0.4">
      <c r="A1" t="s">
        <v>43</v>
      </c>
    </row>
    <row r="3" spans="1:11" ht="41.25" customHeight="1" x14ac:dyDescent="0.4">
      <c r="B3" s="89" t="s">
        <v>42</v>
      </c>
      <c r="C3" s="89"/>
      <c r="D3" s="89"/>
      <c r="E3" s="89"/>
      <c r="F3" s="89"/>
      <c r="G3" s="89"/>
      <c r="H3" s="89"/>
      <c r="I3" s="89"/>
      <c r="J3" s="89"/>
    </row>
    <row r="4" spans="1:11" x14ac:dyDescent="0.4">
      <c r="B4" s="20"/>
      <c r="C4" s="20"/>
      <c r="D4" s="20"/>
      <c r="E4" s="20"/>
      <c r="F4" s="20"/>
      <c r="G4" s="20"/>
      <c r="H4" s="20"/>
      <c r="I4" s="20"/>
      <c r="J4" s="20"/>
    </row>
    <row r="5" spans="1:11" x14ac:dyDescent="0.4">
      <c r="B5" s="20"/>
      <c r="C5" s="20"/>
      <c r="D5" s="20"/>
      <c r="E5" s="20"/>
      <c r="F5" s="20"/>
      <c r="G5" s="20"/>
      <c r="H5" s="20"/>
      <c r="I5" s="20"/>
      <c r="J5" s="20"/>
    </row>
    <row r="6" spans="1:11" x14ac:dyDescent="0.15">
      <c r="C6" s="73" t="s">
        <v>0</v>
      </c>
      <c r="D6" s="74" t="s">
        <v>10</v>
      </c>
      <c r="E6" s="74" t="s">
        <v>1</v>
      </c>
      <c r="F6" s="74" t="s">
        <v>2</v>
      </c>
      <c r="G6" s="13" t="s">
        <v>11</v>
      </c>
      <c r="H6" s="74" t="s">
        <v>12</v>
      </c>
      <c r="I6" s="74" t="s">
        <v>13</v>
      </c>
      <c r="J6" s="74" t="s">
        <v>14</v>
      </c>
      <c r="K6" s="75" t="s">
        <v>34</v>
      </c>
    </row>
    <row r="7" spans="1:11" x14ac:dyDescent="0.4">
      <c r="B7" s="24"/>
      <c r="C7" s="71">
        <v>1</v>
      </c>
      <c r="D7" s="1" t="s">
        <v>15</v>
      </c>
      <c r="E7" s="2" t="s">
        <v>3</v>
      </c>
      <c r="F7" s="2" t="s">
        <v>4</v>
      </c>
      <c r="G7" s="8">
        <v>31942</v>
      </c>
      <c r="H7" s="5">
        <v>100</v>
      </c>
      <c r="I7" s="5">
        <v>100</v>
      </c>
      <c r="J7" s="5">
        <v>100</v>
      </c>
      <c r="K7" s="72">
        <f t="shared" ref="K7:K19" si="0">SUM(H7:J7)</f>
        <v>300</v>
      </c>
    </row>
    <row r="8" spans="1:11" x14ac:dyDescent="0.4">
      <c r="B8" s="24"/>
      <c r="C8" s="71">
        <v>2</v>
      </c>
      <c r="D8" s="1" t="s">
        <v>15</v>
      </c>
      <c r="E8" s="4" t="s">
        <v>18</v>
      </c>
      <c r="F8" s="6" t="s">
        <v>4</v>
      </c>
      <c r="G8" s="8">
        <v>33113</v>
      </c>
      <c r="H8" s="5">
        <v>100</v>
      </c>
      <c r="I8" s="5">
        <v>100</v>
      </c>
      <c r="J8" s="5">
        <v>100</v>
      </c>
      <c r="K8" s="72">
        <f t="shared" si="0"/>
        <v>300</v>
      </c>
    </row>
    <row r="9" spans="1:11" x14ac:dyDescent="0.4">
      <c r="B9" s="24"/>
      <c r="C9" s="71">
        <v>3</v>
      </c>
      <c r="D9" s="1" t="s">
        <v>15</v>
      </c>
      <c r="E9" s="4" t="s">
        <v>6</v>
      </c>
      <c r="F9" s="6" t="s">
        <v>4</v>
      </c>
      <c r="G9" s="8">
        <v>32776</v>
      </c>
      <c r="H9" s="5">
        <v>100</v>
      </c>
      <c r="I9" s="5">
        <v>100</v>
      </c>
      <c r="J9" s="5">
        <v>98</v>
      </c>
      <c r="K9" s="72">
        <f t="shared" si="0"/>
        <v>298</v>
      </c>
    </row>
    <row r="10" spans="1:11" x14ac:dyDescent="0.4">
      <c r="B10" s="24"/>
      <c r="C10" s="71">
        <v>4</v>
      </c>
      <c r="D10" s="1" t="s">
        <v>15</v>
      </c>
      <c r="E10" s="4" t="s">
        <v>3</v>
      </c>
      <c r="F10" s="2" t="s">
        <v>5</v>
      </c>
      <c r="G10" s="8">
        <v>29244</v>
      </c>
      <c r="H10" s="5">
        <v>95</v>
      </c>
      <c r="I10" s="5">
        <v>95</v>
      </c>
      <c r="J10" s="5">
        <v>88</v>
      </c>
      <c r="K10" s="72">
        <f t="shared" si="0"/>
        <v>278</v>
      </c>
    </row>
    <row r="11" spans="1:11" x14ac:dyDescent="0.4">
      <c r="B11" s="24"/>
      <c r="C11" s="71">
        <v>5</v>
      </c>
      <c r="D11" s="1" t="s">
        <v>15</v>
      </c>
      <c r="E11" s="4" t="s">
        <v>6</v>
      </c>
      <c r="F11" s="6" t="s">
        <v>4</v>
      </c>
      <c r="G11" s="8">
        <v>33684</v>
      </c>
      <c r="H11" s="5">
        <v>100</v>
      </c>
      <c r="I11" s="5">
        <v>96</v>
      </c>
      <c r="J11" s="5">
        <v>82</v>
      </c>
      <c r="K11" s="72">
        <f t="shared" si="0"/>
        <v>278</v>
      </c>
    </row>
    <row r="12" spans="1:11" x14ac:dyDescent="0.4">
      <c r="B12" s="24"/>
      <c r="C12" s="71">
        <v>6</v>
      </c>
      <c r="D12" s="1" t="s">
        <v>15</v>
      </c>
      <c r="E12" s="4" t="s">
        <v>9</v>
      </c>
      <c r="F12" s="2" t="s">
        <v>4</v>
      </c>
      <c r="G12" s="8">
        <v>32345</v>
      </c>
      <c r="H12" s="5">
        <v>90</v>
      </c>
      <c r="I12" s="5">
        <v>65</v>
      </c>
      <c r="J12" s="5">
        <v>68</v>
      </c>
      <c r="K12" s="72">
        <f t="shared" si="0"/>
        <v>223</v>
      </c>
    </row>
    <row r="13" spans="1:11" x14ac:dyDescent="0.4">
      <c r="B13" s="24"/>
      <c r="C13" s="71">
        <v>7</v>
      </c>
      <c r="D13" s="1" t="s">
        <v>15</v>
      </c>
      <c r="E13" s="4" t="s">
        <v>16</v>
      </c>
      <c r="F13" s="6" t="s">
        <v>7</v>
      </c>
      <c r="G13" s="8">
        <v>31888</v>
      </c>
      <c r="H13" s="5">
        <v>62</v>
      </c>
      <c r="I13" s="5">
        <v>93</v>
      </c>
      <c r="J13" s="5">
        <v>85</v>
      </c>
      <c r="K13" s="72">
        <f t="shared" si="0"/>
        <v>240</v>
      </c>
    </row>
    <row r="14" spans="1:11" x14ac:dyDescent="0.4">
      <c r="B14" s="24"/>
      <c r="C14" s="71">
        <v>8</v>
      </c>
      <c r="D14" s="1" t="s">
        <v>15</v>
      </c>
      <c r="E14" s="4" t="s">
        <v>6</v>
      </c>
      <c r="F14" s="6" t="s">
        <v>4</v>
      </c>
      <c r="G14" s="8">
        <v>29887</v>
      </c>
      <c r="H14" s="5">
        <v>99</v>
      </c>
      <c r="I14" s="5">
        <v>89</v>
      </c>
      <c r="J14" s="5">
        <v>92</v>
      </c>
      <c r="K14" s="72">
        <f t="shared" si="0"/>
        <v>280</v>
      </c>
    </row>
    <row r="15" spans="1:11" x14ac:dyDescent="0.4">
      <c r="B15" s="24"/>
      <c r="C15" s="71">
        <v>9</v>
      </c>
      <c r="D15" s="1" t="s">
        <v>15</v>
      </c>
      <c r="E15" s="4" t="s">
        <v>3</v>
      </c>
      <c r="F15" s="2" t="s">
        <v>5</v>
      </c>
      <c r="G15" s="8">
        <v>32403</v>
      </c>
      <c r="H15" s="5">
        <v>88</v>
      </c>
      <c r="I15" s="5">
        <v>89</v>
      </c>
      <c r="J15" s="5">
        <v>80</v>
      </c>
      <c r="K15" s="72">
        <f t="shared" si="0"/>
        <v>257</v>
      </c>
    </row>
    <row r="16" spans="1:11" x14ac:dyDescent="0.4">
      <c r="B16" s="24"/>
      <c r="C16" s="71">
        <v>10</v>
      </c>
      <c r="D16" s="1" t="s">
        <v>15</v>
      </c>
      <c r="E16" s="4" t="s">
        <v>9</v>
      </c>
      <c r="F16" s="11" t="s">
        <v>4</v>
      </c>
      <c r="G16" s="8">
        <v>32839</v>
      </c>
      <c r="H16" s="5">
        <v>77</v>
      </c>
      <c r="I16" s="5">
        <v>87</v>
      </c>
      <c r="J16" s="5">
        <v>75</v>
      </c>
      <c r="K16" s="72">
        <f t="shared" si="0"/>
        <v>239</v>
      </c>
    </row>
    <row r="17" spans="2:11" x14ac:dyDescent="0.4">
      <c r="B17" s="24"/>
      <c r="C17" s="71">
        <v>11</v>
      </c>
      <c r="D17" s="1" t="s">
        <v>15</v>
      </c>
      <c r="E17" s="4" t="s">
        <v>17</v>
      </c>
      <c r="F17" s="6" t="s">
        <v>4</v>
      </c>
      <c r="G17" s="8">
        <v>33364</v>
      </c>
      <c r="H17" s="5">
        <v>100</v>
      </c>
      <c r="I17" s="5">
        <v>96</v>
      </c>
      <c r="J17" s="5">
        <v>89</v>
      </c>
      <c r="K17" s="72">
        <f t="shared" si="0"/>
        <v>285</v>
      </c>
    </row>
    <row r="18" spans="2:11" x14ac:dyDescent="0.4">
      <c r="B18" s="24"/>
      <c r="C18" s="71">
        <v>12</v>
      </c>
      <c r="D18" s="1" t="s">
        <v>15</v>
      </c>
      <c r="E18" s="4" t="s">
        <v>18</v>
      </c>
      <c r="F18" s="6" t="s">
        <v>4</v>
      </c>
      <c r="G18" s="8">
        <v>33733</v>
      </c>
      <c r="H18" s="5">
        <v>93</v>
      </c>
      <c r="I18" s="5">
        <v>87</v>
      </c>
      <c r="J18" s="5">
        <v>75</v>
      </c>
      <c r="K18" s="72">
        <f t="shared" si="0"/>
        <v>255</v>
      </c>
    </row>
    <row r="19" spans="2:11" x14ac:dyDescent="0.4">
      <c r="B19" s="24"/>
      <c r="C19" s="76">
        <v>13</v>
      </c>
      <c r="D19" s="77" t="s">
        <v>15</v>
      </c>
      <c r="E19" s="82" t="s">
        <v>9</v>
      </c>
      <c r="F19" s="83" t="s">
        <v>4</v>
      </c>
      <c r="G19" s="79">
        <v>34141</v>
      </c>
      <c r="H19" s="80">
        <v>89</v>
      </c>
      <c r="I19" s="80">
        <v>87</v>
      </c>
      <c r="J19" s="80">
        <v>97</v>
      </c>
      <c r="K19" s="81">
        <f t="shared" si="0"/>
        <v>273</v>
      </c>
    </row>
    <row r="20" spans="2:11" x14ac:dyDescent="0.4">
      <c r="B20" s="24"/>
      <c r="C20" s="76" t="s">
        <v>41</v>
      </c>
      <c r="D20" s="77"/>
      <c r="E20" s="84"/>
      <c r="F20" s="85"/>
      <c r="G20" s="78"/>
      <c r="H20" s="86">
        <f>SUBTOTAL(101,テーブル1[文字語彙・文法])</f>
        <v>91.769230769230774</v>
      </c>
      <c r="I20" s="86">
        <f>SUBTOTAL(101,テーブル1[読解])</f>
        <v>91.07692307692308</v>
      </c>
      <c r="J20" s="86">
        <f>SUBTOTAL(101,テーブル1[聴解])</f>
        <v>86.84615384615384</v>
      </c>
      <c r="K20" s="87">
        <f>SUBTOTAL(101,テーブル1[合計])</f>
        <v>269.69230769230768</v>
      </c>
    </row>
    <row r="21" spans="2:11" x14ac:dyDescent="0.4">
      <c r="C21" s="24"/>
      <c r="D21" s="24"/>
      <c r="E21" s="24"/>
      <c r="F21" s="24"/>
      <c r="G21" s="24"/>
      <c r="H21" s="24"/>
      <c r="I21" s="24"/>
      <c r="J21" s="24"/>
    </row>
  </sheetData>
  <mergeCells count="1">
    <mergeCell ref="B3:J3"/>
  </mergeCells>
  <phoneticPr fontId="1"/>
  <conditionalFormatting sqref="F16 F19">
    <cfRule type="expression" dxfId="23" priority="1" stopIfTrue="1">
      <formula>#REF!=1</formula>
    </cfRule>
  </conditionalFormatting>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zoomScaleNormal="100" workbookViewId="0">
      <selection activeCell="B3" sqref="B3:J3"/>
    </sheetView>
  </sheetViews>
  <sheetFormatPr defaultRowHeight="18.75" x14ac:dyDescent="0.4"/>
  <sheetData>
    <row r="1" spans="1:10" x14ac:dyDescent="0.4">
      <c r="A1" t="s">
        <v>24</v>
      </c>
    </row>
    <row r="3" spans="1:10" x14ac:dyDescent="0.4">
      <c r="B3" s="88" t="s">
        <v>25</v>
      </c>
      <c r="C3" s="88"/>
      <c r="D3" s="88"/>
      <c r="E3" s="88"/>
      <c r="F3" s="88"/>
      <c r="G3" s="88"/>
      <c r="H3" s="88"/>
      <c r="I3" s="88"/>
      <c r="J3" s="88"/>
    </row>
    <row r="4" spans="1:10" x14ac:dyDescent="0.4">
      <c r="B4" s="20"/>
      <c r="C4" s="20"/>
      <c r="D4" s="20"/>
      <c r="E4" s="20"/>
      <c r="F4" s="20"/>
      <c r="G4" s="20"/>
      <c r="H4" s="20"/>
      <c r="I4" s="20"/>
      <c r="J4" s="20"/>
    </row>
    <row r="5" spans="1:10" x14ac:dyDescent="0.15">
      <c r="C5" s="12" t="s">
        <v>0</v>
      </c>
      <c r="D5" s="12" t="s">
        <v>10</v>
      </c>
      <c r="E5" s="12" t="s">
        <v>1</v>
      </c>
      <c r="F5" s="12" t="s">
        <v>2</v>
      </c>
      <c r="G5" s="13" t="s">
        <v>11</v>
      </c>
      <c r="H5" s="14" t="s">
        <v>12</v>
      </c>
      <c r="I5" s="14" t="s">
        <v>13</v>
      </c>
      <c r="J5" s="14" t="s">
        <v>14</v>
      </c>
    </row>
    <row r="6" spans="1:10" x14ac:dyDescent="0.4">
      <c r="C6" s="10">
        <v>4</v>
      </c>
      <c r="D6" s="1" t="s">
        <v>15</v>
      </c>
      <c r="E6" s="4" t="s">
        <v>3</v>
      </c>
      <c r="F6" s="2" t="s">
        <v>5</v>
      </c>
      <c r="G6" s="19">
        <v>29244</v>
      </c>
      <c r="H6" s="9">
        <v>95</v>
      </c>
      <c r="I6" s="9">
        <v>95</v>
      </c>
      <c r="J6" s="9">
        <v>88</v>
      </c>
    </row>
    <row r="7" spans="1:10" x14ac:dyDescent="0.4">
      <c r="C7" s="10">
        <v>8</v>
      </c>
      <c r="D7" s="1" t="s">
        <v>15</v>
      </c>
      <c r="E7" s="3" t="s">
        <v>6</v>
      </c>
      <c r="F7" s="17" t="s">
        <v>4</v>
      </c>
      <c r="G7" s="16">
        <v>29887</v>
      </c>
      <c r="H7" s="9">
        <v>99</v>
      </c>
      <c r="I7" s="9">
        <v>89</v>
      </c>
      <c r="J7" s="9">
        <v>92</v>
      </c>
    </row>
    <row r="8" spans="1:10" x14ac:dyDescent="0.4">
      <c r="C8" s="10">
        <v>7</v>
      </c>
      <c r="D8" s="1" t="s">
        <v>15</v>
      </c>
      <c r="E8" s="3" t="s">
        <v>16</v>
      </c>
      <c r="F8" s="17" t="s">
        <v>7</v>
      </c>
      <c r="G8" s="16">
        <v>31888</v>
      </c>
      <c r="H8" s="9">
        <v>62</v>
      </c>
      <c r="I8" s="9">
        <v>93</v>
      </c>
      <c r="J8" s="9">
        <v>85</v>
      </c>
    </row>
    <row r="9" spans="1:10" x14ac:dyDescent="0.4">
      <c r="C9" s="10">
        <v>1</v>
      </c>
      <c r="D9" s="1" t="s">
        <v>15</v>
      </c>
      <c r="E9" s="2" t="s">
        <v>3</v>
      </c>
      <c r="F9" s="2" t="s">
        <v>4</v>
      </c>
      <c r="G9" s="19">
        <v>31942</v>
      </c>
      <c r="H9" s="9">
        <v>100</v>
      </c>
      <c r="I9" s="9">
        <v>100</v>
      </c>
      <c r="J9" s="9">
        <v>100</v>
      </c>
    </row>
    <row r="10" spans="1:10" x14ac:dyDescent="0.4">
      <c r="C10" s="10">
        <v>6</v>
      </c>
      <c r="D10" s="1" t="s">
        <v>15</v>
      </c>
      <c r="E10" s="3" t="s">
        <v>9</v>
      </c>
      <c r="F10" s="27" t="s">
        <v>4</v>
      </c>
      <c r="G10" s="16">
        <v>32345</v>
      </c>
      <c r="H10" s="9">
        <v>90</v>
      </c>
      <c r="I10" s="9">
        <v>65</v>
      </c>
      <c r="J10" s="9">
        <v>68</v>
      </c>
    </row>
    <row r="11" spans="1:10" x14ac:dyDescent="0.4">
      <c r="C11" s="10">
        <v>9</v>
      </c>
      <c r="D11" s="1" t="s">
        <v>15</v>
      </c>
      <c r="E11" s="4" t="s">
        <v>3</v>
      </c>
      <c r="F11" s="2" t="s">
        <v>5</v>
      </c>
      <c r="G11" s="19">
        <v>32403</v>
      </c>
      <c r="H11" s="9">
        <v>88</v>
      </c>
      <c r="I11" s="9">
        <v>89</v>
      </c>
      <c r="J11" s="9">
        <v>80</v>
      </c>
    </row>
    <row r="12" spans="1:10" x14ac:dyDescent="0.4">
      <c r="C12" s="10">
        <v>3</v>
      </c>
      <c r="D12" s="1" t="s">
        <v>15</v>
      </c>
      <c r="E12" s="3" t="s">
        <v>6</v>
      </c>
      <c r="F12" s="17" t="s">
        <v>4</v>
      </c>
      <c r="G12" s="16">
        <v>32776</v>
      </c>
      <c r="H12" s="9">
        <v>100</v>
      </c>
      <c r="I12" s="9">
        <v>100</v>
      </c>
      <c r="J12" s="9">
        <v>98</v>
      </c>
    </row>
    <row r="13" spans="1:10" x14ac:dyDescent="0.4">
      <c r="C13" s="10">
        <v>10</v>
      </c>
      <c r="D13" s="1" t="s">
        <v>15</v>
      </c>
      <c r="E13" s="17" t="s">
        <v>8</v>
      </c>
      <c r="F13" s="26" t="s">
        <v>4</v>
      </c>
      <c r="G13" s="16">
        <v>32839</v>
      </c>
      <c r="H13" s="9">
        <v>77</v>
      </c>
      <c r="I13" s="9">
        <v>87</v>
      </c>
      <c r="J13" s="9">
        <v>75</v>
      </c>
    </row>
    <row r="14" spans="1:10" x14ac:dyDescent="0.4">
      <c r="C14" s="10">
        <v>2</v>
      </c>
      <c r="D14" s="1" t="s">
        <v>15</v>
      </c>
      <c r="E14" s="4" t="s">
        <v>19</v>
      </c>
      <c r="F14" s="6" t="s">
        <v>4</v>
      </c>
      <c r="G14" s="16">
        <v>33113</v>
      </c>
      <c r="H14" s="9">
        <v>100</v>
      </c>
      <c r="I14" s="9">
        <v>100</v>
      </c>
      <c r="J14" s="9">
        <v>100</v>
      </c>
    </row>
    <row r="15" spans="1:10" x14ac:dyDescent="0.4">
      <c r="C15" s="10">
        <v>11</v>
      </c>
      <c r="D15" s="1" t="s">
        <v>15</v>
      </c>
      <c r="E15" s="4" t="s">
        <v>17</v>
      </c>
      <c r="F15" s="6" t="s">
        <v>4</v>
      </c>
      <c r="G15" s="19">
        <v>33364</v>
      </c>
      <c r="H15" s="9">
        <v>100</v>
      </c>
      <c r="I15" s="9">
        <v>96</v>
      </c>
      <c r="J15" s="9">
        <v>89</v>
      </c>
    </row>
    <row r="16" spans="1:10" x14ac:dyDescent="0.4">
      <c r="C16" s="10">
        <v>5</v>
      </c>
      <c r="D16" s="1" t="s">
        <v>15</v>
      </c>
      <c r="E16" s="3" t="s">
        <v>6</v>
      </c>
      <c r="F16" s="17" t="s">
        <v>4</v>
      </c>
      <c r="G16" s="16">
        <v>33684</v>
      </c>
      <c r="H16" s="9">
        <v>100</v>
      </c>
      <c r="I16" s="9">
        <v>96</v>
      </c>
      <c r="J16" s="9">
        <v>82</v>
      </c>
    </row>
    <row r="17" spans="3:10" x14ac:dyDescent="0.4">
      <c r="C17" s="10">
        <v>12</v>
      </c>
      <c r="D17" s="1" t="s">
        <v>15</v>
      </c>
      <c r="E17" s="3" t="s">
        <v>18</v>
      </c>
      <c r="F17" s="17" t="s">
        <v>4</v>
      </c>
      <c r="G17" s="16">
        <v>33733</v>
      </c>
      <c r="H17" s="9">
        <v>93</v>
      </c>
      <c r="I17" s="9">
        <v>87</v>
      </c>
      <c r="J17" s="9">
        <v>75</v>
      </c>
    </row>
    <row r="18" spans="3:10" x14ac:dyDescent="0.4">
      <c r="C18" s="10">
        <v>13</v>
      </c>
      <c r="D18" s="1" t="s">
        <v>15</v>
      </c>
      <c r="E18" s="6" t="s">
        <v>9</v>
      </c>
      <c r="F18" s="11" t="s">
        <v>4</v>
      </c>
      <c r="G18" s="19">
        <v>34141</v>
      </c>
      <c r="H18" s="9">
        <v>89</v>
      </c>
      <c r="I18" s="9">
        <v>87</v>
      </c>
      <c r="J18" s="9">
        <v>97</v>
      </c>
    </row>
  </sheetData>
  <autoFilter ref="C5:J18">
    <sortState ref="C6:J18">
      <sortCondition ref="G5:G18"/>
    </sortState>
  </autoFilter>
  <mergeCells count="1">
    <mergeCell ref="B3:J3"/>
  </mergeCells>
  <phoneticPr fontId="1"/>
  <conditionalFormatting sqref="F15 F18">
    <cfRule type="expression" dxfId="33" priority="6" stopIfTrue="1">
      <formula>#REF!=1</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zoomScaleNormal="100" workbookViewId="0">
      <selection activeCell="B3" sqref="B3:J3"/>
    </sheetView>
  </sheetViews>
  <sheetFormatPr defaultRowHeight="18.75" x14ac:dyDescent="0.4"/>
  <cols>
    <col min="2" max="2" width="6.75" customWidth="1"/>
  </cols>
  <sheetData>
    <row r="1" spans="1:10" x14ac:dyDescent="0.4">
      <c r="A1" t="s">
        <v>24</v>
      </c>
    </row>
    <row r="3" spans="1:10" x14ac:dyDescent="0.4">
      <c r="B3" s="88" t="s">
        <v>26</v>
      </c>
      <c r="C3" s="88"/>
      <c r="D3" s="88"/>
      <c r="E3" s="88"/>
      <c r="F3" s="88"/>
      <c r="G3" s="88"/>
      <c r="H3" s="88"/>
      <c r="I3" s="88"/>
      <c r="J3" s="88"/>
    </row>
    <row r="4" spans="1:10" x14ac:dyDescent="0.4">
      <c r="B4" s="20"/>
      <c r="C4" s="20"/>
      <c r="D4" s="20"/>
      <c r="E4" s="20"/>
      <c r="F4" s="20"/>
      <c r="G4" s="20"/>
      <c r="H4" s="20"/>
      <c r="I4" s="20"/>
      <c r="J4" s="20"/>
    </row>
    <row r="5" spans="1:10" x14ac:dyDescent="0.15">
      <c r="C5" s="12" t="s">
        <v>0</v>
      </c>
      <c r="D5" s="12" t="s">
        <v>10</v>
      </c>
      <c r="E5" s="12" t="s">
        <v>1</v>
      </c>
      <c r="F5" s="12" t="s">
        <v>2</v>
      </c>
      <c r="G5" s="23" t="s">
        <v>11</v>
      </c>
      <c r="H5" s="12" t="s">
        <v>12</v>
      </c>
      <c r="I5" s="12" t="s">
        <v>13</v>
      </c>
      <c r="J5" s="12" t="s">
        <v>14</v>
      </c>
    </row>
    <row r="6" spans="1:10" x14ac:dyDescent="0.4">
      <c r="C6" s="10">
        <v>6</v>
      </c>
      <c r="D6" s="1" t="s">
        <v>15</v>
      </c>
      <c r="E6" s="4" t="s">
        <v>9</v>
      </c>
      <c r="F6" s="2" t="s">
        <v>4</v>
      </c>
      <c r="G6" s="8">
        <v>32345</v>
      </c>
      <c r="H6" s="5">
        <v>90</v>
      </c>
      <c r="I6" s="5">
        <v>65</v>
      </c>
      <c r="J6" s="5">
        <v>68</v>
      </c>
    </row>
    <row r="7" spans="1:10" x14ac:dyDescent="0.4">
      <c r="C7" s="10">
        <v>13</v>
      </c>
      <c r="D7" s="1" t="s">
        <v>15</v>
      </c>
      <c r="E7" s="17" t="s">
        <v>9</v>
      </c>
      <c r="F7" s="26" t="s">
        <v>4</v>
      </c>
      <c r="G7" s="7">
        <v>34141</v>
      </c>
      <c r="H7" s="5">
        <v>89</v>
      </c>
      <c r="I7" s="5">
        <v>87</v>
      </c>
      <c r="J7" s="5">
        <v>97</v>
      </c>
    </row>
    <row r="8" spans="1:10" x14ac:dyDescent="0.4">
      <c r="C8" s="10">
        <v>10</v>
      </c>
      <c r="D8" s="1" t="s">
        <v>15</v>
      </c>
      <c r="E8" s="17" t="s">
        <v>9</v>
      </c>
      <c r="F8" s="26" t="s">
        <v>4</v>
      </c>
      <c r="G8" s="7">
        <v>32839</v>
      </c>
      <c r="H8" s="5">
        <v>77</v>
      </c>
      <c r="I8" s="5">
        <v>87</v>
      </c>
      <c r="J8" s="5">
        <v>75</v>
      </c>
    </row>
    <row r="9" spans="1:10" x14ac:dyDescent="0.4">
      <c r="C9" s="10">
        <v>2</v>
      </c>
      <c r="D9" s="1" t="s">
        <v>15</v>
      </c>
      <c r="E9" s="4" t="s">
        <v>19</v>
      </c>
      <c r="F9" s="6" t="s">
        <v>4</v>
      </c>
      <c r="G9" s="8">
        <v>33113</v>
      </c>
      <c r="H9" s="5">
        <v>100</v>
      </c>
      <c r="I9" s="5">
        <v>100</v>
      </c>
      <c r="J9" s="5">
        <v>100</v>
      </c>
    </row>
    <row r="10" spans="1:10" x14ac:dyDescent="0.4">
      <c r="C10" s="10">
        <v>12</v>
      </c>
      <c r="D10" s="1" t="s">
        <v>15</v>
      </c>
      <c r="E10" s="3" t="s">
        <v>18</v>
      </c>
      <c r="F10" s="17" t="s">
        <v>4</v>
      </c>
      <c r="G10" s="7">
        <v>33733</v>
      </c>
      <c r="H10" s="5">
        <v>93</v>
      </c>
      <c r="I10" s="5">
        <v>87</v>
      </c>
      <c r="J10" s="5">
        <v>75</v>
      </c>
    </row>
    <row r="11" spans="1:10" x14ac:dyDescent="0.4">
      <c r="C11" s="10">
        <v>7</v>
      </c>
      <c r="D11" s="1" t="s">
        <v>15</v>
      </c>
      <c r="E11" s="4" t="s">
        <v>16</v>
      </c>
      <c r="F11" s="6" t="s">
        <v>7</v>
      </c>
      <c r="G11" s="8">
        <v>31888</v>
      </c>
      <c r="H11" s="5">
        <v>62</v>
      </c>
      <c r="I11" s="5">
        <v>93</v>
      </c>
      <c r="J11" s="5">
        <v>85</v>
      </c>
    </row>
    <row r="12" spans="1:10" x14ac:dyDescent="0.4">
      <c r="C12" s="10">
        <v>3</v>
      </c>
      <c r="D12" s="1" t="s">
        <v>15</v>
      </c>
      <c r="E12" s="3" t="s">
        <v>6</v>
      </c>
      <c r="F12" s="17" t="s">
        <v>4</v>
      </c>
      <c r="G12" s="7">
        <v>32776</v>
      </c>
      <c r="H12" s="5">
        <v>100</v>
      </c>
      <c r="I12" s="5">
        <v>100</v>
      </c>
      <c r="J12" s="5">
        <v>98</v>
      </c>
    </row>
    <row r="13" spans="1:10" x14ac:dyDescent="0.4">
      <c r="C13" s="10">
        <v>5</v>
      </c>
      <c r="D13" s="1" t="s">
        <v>15</v>
      </c>
      <c r="E13" s="3" t="s">
        <v>6</v>
      </c>
      <c r="F13" s="17" t="s">
        <v>4</v>
      </c>
      <c r="G13" s="7">
        <v>33684</v>
      </c>
      <c r="H13" s="5">
        <v>100</v>
      </c>
      <c r="I13" s="5">
        <v>96</v>
      </c>
      <c r="J13" s="5">
        <v>82</v>
      </c>
    </row>
    <row r="14" spans="1:10" x14ac:dyDescent="0.4">
      <c r="C14" s="10">
        <v>8</v>
      </c>
      <c r="D14" s="1" t="s">
        <v>15</v>
      </c>
      <c r="E14" s="4" t="s">
        <v>6</v>
      </c>
      <c r="F14" s="6" t="s">
        <v>4</v>
      </c>
      <c r="G14" s="7">
        <v>29887</v>
      </c>
      <c r="H14" s="5">
        <v>99</v>
      </c>
      <c r="I14" s="5">
        <v>89</v>
      </c>
      <c r="J14" s="5">
        <v>92</v>
      </c>
    </row>
    <row r="15" spans="1:10" x14ac:dyDescent="0.4">
      <c r="C15" s="10">
        <v>11</v>
      </c>
      <c r="D15" s="1" t="s">
        <v>15</v>
      </c>
      <c r="E15" s="4" t="s">
        <v>17</v>
      </c>
      <c r="F15" s="6" t="s">
        <v>4</v>
      </c>
      <c r="G15" s="8">
        <v>33364</v>
      </c>
      <c r="H15" s="5">
        <v>100</v>
      </c>
      <c r="I15" s="5">
        <v>96</v>
      </c>
      <c r="J15" s="5">
        <v>89</v>
      </c>
    </row>
    <row r="16" spans="1:10" x14ac:dyDescent="0.4">
      <c r="C16" s="10">
        <v>1</v>
      </c>
      <c r="D16" s="1" t="s">
        <v>15</v>
      </c>
      <c r="E16" s="27" t="s">
        <v>3</v>
      </c>
      <c r="F16" s="27" t="s">
        <v>4</v>
      </c>
      <c r="G16" s="7">
        <v>31942</v>
      </c>
      <c r="H16" s="5">
        <v>100</v>
      </c>
      <c r="I16" s="5">
        <v>100</v>
      </c>
      <c r="J16" s="5">
        <v>100</v>
      </c>
    </row>
    <row r="17" spans="3:10" x14ac:dyDescent="0.4">
      <c r="C17" s="10">
        <v>4</v>
      </c>
      <c r="D17" s="1" t="s">
        <v>15</v>
      </c>
      <c r="E17" s="3" t="s">
        <v>3</v>
      </c>
      <c r="F17" s="27" t="s">
        <v>5</v>
      </c>
      <c r="G17" s="7">
        <v>29244</v>
      </c>
      <c r="H17" s="5">
        <v>95</v>
      </c>
      <c r="I17" s="5">
        <v>95</v>
      </c>
      <c r="J17" s="5">
        <v>88</v>
      </c>
    </row>
    <row r="18" spans="3:10" x14ac:dyDescent="0.4">
      <c r="C18" s="10">
        <v>9</v>
      </c>
      <c r="D18" s="1" t="s">
        <v>15</v>
      </c>
      <c r="E18" s="3" t="s">
        <v>3</v>
      </c>
      <c r="F18" s="2" t="s">
        <v>5</v>
      </c>
      <c r="G18" s="8">
        <v>32403</v>
      </c>
      <c r="H18" s="5">
        <v>88</v>
      </c>
      <c r="I18" s="5">
        <v>89</v>
      </c>
      <c r="J18" s="5">
        <v>80</v>
      </c>
    </row>
    <row r="19" spans="3:10" x14ac:dyDescent="0.4">
      <c r="G19" s="24"/>
    </row>
  </sheetData>
  <autoFilter ref="C5:J18">
    <sortState ref="C6:J18">
      <sortCondition ref="E5:E18"/>
    </sortState>
  </autoFilter>
  <mergeCells count="1">
    <mergeCell ref="B3:J3"/>
  </mergeCells>
  <phoneticPr fontId="1"/>
  <conditionalFormatting sqref="F15 F18">
    <cfRule type="expression" dxfId="32" priority="1" stopIfTrue="1">
      <formula>#REF!=1</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zoomScaleNormal="100" workbookViewId="0">
      <selection activeCell="B3" sqref="B3:J3"/>
    </sheetView>
  </sheetViews>
  <sheetFormatPr defaultRowHeight="18.75" x14ac:dyDescent="0.4"/>
  <cols>
    <col min="2" max="2" width="5.875" customWidth="1"/>
    <col min="8" max="8" width="12.25" customWidth="1"/>
  </cols>
  <sheetData>
    <row r="1" spans="1:10" x14ac:dyDescent="0.4">
      <c r="A1" t="s">
        <v>24</v>
      </c>
    </row>
    <row r="3" spans="1:10" x14ac:dyDescent="0.4">
      <c r="B3" s="88" t="s">
        <v>27</v>
      </c>
      <c r="C3" s="88"/>
      <c r="D3" s="88"/>
      <c r="E3" s="88"/>
      <c r="F3" s="88"/>
      <c r="G3" s="88"/>
      <c r="H3" s="88"/>
      <c r="I3" s="88"/>
      <c r="J3" s="88"/>
    </row>
    <row r="4" spans="1:10" x14ac:dyDescent="0.4">
      <c r="B4" s="20"/>
      <c r="C4" s="20"/>
      <c r="D4" s="20"/>
      <c r="E4" s="20"/>
      <c r="F4" s="20"/>
      <c r="G4" s="20"/>
      <c r="H4" s="20"/>
      <c r="I4" s="20"/>
      <c r="J4" s="20"/>
    </row>
    <row r="5" spans="1:10" x14ac:dyDescent="0.15">
      <c r="C5" s="12" t="s">
        <v>0</v>
      </c>
      <c r="D5" s="12" t="s">
        <v>10</v>
      </c>
      <c r="E5" s="12" t="s">
        <v>1</v>
      </c>
      <c r="F5" s="12" t="s">
        <v>2</v>
      </c>
      <c r="G5" s="23" t="s">
        <v>11</v>
      </c>
      <c r="H5" s="12" t="s">
        <v>12</v>
      </c>
      <c r="I5" s="12" t="s">
        <v>13</v>
      </c>
      <c r="J5" s="12" t="s">
        <v>14</v>
      </c>
    </row>
    <row r="6" spans="1:10" x14ac:dyDescent="0.4">
      <c r="B6" s="24"/>
      <c r="C6" s="10">
        <v>8</v>
      </c>
      <c r="D6" s="1" t="s">
        <v>15</v>
      </c>
      <c r="E6" s="4" t="s">
        <v>6</v>
      </c>
      <c r="F6" s="18" t="s">
        <v>4</v>
      </c>
      <c r="G6" s="19">
        <v>29887</v>
      </c>
      <c r="H6" s="5">
        <v>99</v>
      </c>
      <c r="I6" s="5">
        <v>89</v>
      </c>
      <c r="J6" s="5">
        <v>92</v>
      </c>
    </row>
    <row r="7" spans="1:10" x14ac:dyDescent="0.4">
      <c r="B7" s="24"/>
      <c r="C7" s="10">
        <v>1</v>
      </c>
      <c r="D7" s="1" t="s">
        <v>15</v>
      </c>
      <c r="E7" s="27" t="s">
        <v>3</v>
      </c>
      <c r="F7" s="29" t="s">
        <v>4</v>
      </c>
      <c r="G7" s="16">
        <v>31942</v>
      </c>
      <c r="H7" s="5">
        <v>100</v>
      </c>
      <c r="I7" s="5">
        <v>100</v>
      </c>
      <c r="J7" s="5">
        <v>100</v>
      </c>
    </row>
    <row r="8" spans="1:10" x14ac:dyDescent="0.4">
      <c r="B8" s="24"/>
      <c r="C8" s="10">
        <v>6</v>
      </c>
      <c r="D8" s="1" t="s">
        <v>15</v>
      </c>
      <c r="E8" s="3" t="s">
        <v>9</v>
      </c>
      <c r="F8" s="29" t="s">
        <v>4</v>
      </c>
      <c r="G8" s="16">
        <v>32345</v>
      </c>
      <c r="H8" s="5">
        <v>90</v>
      </c>
      <c r="I8" s="5">
        <v>65</v>
      </c>
      <c r="J8" s="5">
        <v>68</v>
      </c>
    </row>
    <row r="9" spans="1:10" x14ac:dyDescent="0.4">
      <c r="B9" s="24"/>
      <c r="C9" s="10">
        <v>3</v>
      </c>
      <c r="D9" s="1" t="s">
        <v>15</v>
      </c>
      <c r="E9" s="4" t="s">
        <v>6</v>
      </c>
      <c r="F9" s="18" t="s">
        <v>4</v>
      </c>
      <c r="G9" s="19">
        <v>32776</v>
      </c>
      <c r="H9" s="5">
        <v>100</v>
      </c>
      <c r="I9" s="5">
        <v>100</v>
      </c>
      <c r="J9" s="5">
        <v>98</v>
      </c>
    </row>
    <row r="10" spans="1:10" x14ac:dyDescent="0.4">
      <c r="B10" s="24"/>
      <c r="C10" s="10">
        <v>10</v>
      </c>
      <c r="D10" s="1" t="s">
        <v>15</v>
      </c>
      <c r="E10" s="17" t="s">
        <v>8</v>
      </c>
      <c r="F10" s="30" t="s">
        <v>4</v>
      </c>
      <c r="G10" s="16">
        <v>32839</v>
      </c>
      <c r="H10" s="5">
        <v>77</v>
      </c>
      <c r="I10" s="5">
        <v>87</v>
      </c>
      <c r="J10" s="5">
        <v>75</v>
      </c>
    </row>
    <row r="11" spans="1:10" x14ac:dyDescent="0.4">
      <c r="B11" s="24"/>
      <c r="C11" s="10">
        <v>2</v>
      </c>
      <c r="D11" s="1" t="s">
        <v>15</v>
      </c>
      <c r="E11" s="4" t="s">
        <v>19</v>
      </c>
      <c r="F11" s="18" t="s">
        <v>4</v>
      </c>
      <c r="G11" s="19">
        <v>33113</v>
      </c>
      <c r="H11" s="5">
        <v>100</v>
      </c>
      <c r="I11" s="5">
        <v>100</v>
      </c>
      <c r="J11" s="5">
        <v>100</v>
      </c>
    </row>
    <row r="12" spans="1:10" x14ac:dyDescent="0.4">
      <c r="B12" s="24"/>
      <c r="C12" s="10">
        <v>11</v>
      </c>
      <c r="D12" s="1" t="s">
        <v>15</v>
      </c>
      <c r="E12" s="3" t="s">
        <v>17</v>
      </c>
      <c r="F12" s="31" t="s">
        <v>4</v>
      </c>
      <c r="G12" s="16">
        <v>33364</v>
      </c>
      <c r="H12" s="5">
        <v>100</v>
      </c>
      <c r="I12" s="5">
        <v>96</v>
      </c>
      <c r="J12" s="5">
        <v>89</v>
      </c>
    </row>
    <row r="13" spans="1:10" x14ac:dyDescent="0.4">
      <c r="B13" s="24"/>
      <c r="C13" s="10">
        <v>5</v>
      </c>
      <c r="D13" s="1" t="s">
        <v>15</v>
      </c>
      <c r="E13" s="3" t="s">
        <v>6</v>
      </c>
      <c r="F13" s="31" t="s">
        <v>4</v>
      </c>
      <c r="G13" s="16">
        <v>33684</v>
      </c>
      <c r="H13" s="5">
        <v>100</v>
      </c>
      <c r="I13" s="5">
        <v>96</v>
      </c>
      <c r="J13" s="5">
        <v>82</v>
      </c>
    </row>
    <row r="14" spans="1:10" x14ac:dyDescent="0.4">
      <c r="B14" s="24"/>
      <c r="C14" s="10">
        <v>12</v>
      </c>
      <c r="D14" s="1" t="s">
        <v>15</v>
      </c>
      <c r="E14" s="4" t="s">
        <v>18</v>
      </c>
      <c r="F14" s="18" t="s">
        <v>4</v>
      </c>
      <c r="G14" s="16">
        <v>33733</v>
      </c>
      <c r="H14" s="5">
        <v>93</v>
      </c>
      <c r="I14" s="5">
        <v>87</v>
      </c>
      <c r="J14" s="5">
        <v>75</v>
      </c>
    </row>
    <row r="15" spans="1:10" x14ac:dyDescent="0.4">
      <c r="B15" s="24"/>
      <c r="C15" s="10">
        <v>13</v>
      </c>
      <c r="D15" s="1" t="s">
        <v>15</v>
      </c>
      <c r="E15" s="6" t="s">
        <v>9</v>
      </c>
      <c r="F15" s="32" t="s">
        <v>4</v>
      </c>
      <c r="G15" s="19">
        <v>34141</v>
      </c>
      <c r="H15" s="5">
        <v>89</v>
      </c>
      <c r="I15" s="5">
        <v>87</v>
      </c>
      <c r="J15" s="5">
        <v>97</v>
      </c>
    </row>
    <row r="16" spans="1:10" x14ac:dyDescent="0.4">
      <c r="B16" s="24"/>
      <c r="C16" s="10">
        <v>4</v>
      </c>
      <c r="D16" s="1" t="s">
        <v>15</v>
      </c>
      <c r="E16" s="3" t="s">
        <v>3</v>
      </c>
      <c r="F16" s="33" t="s">
        <v>5</v>
      </c>
      <c r="G16" s="34">
        <v>29244</v>
      </c>
      <c r="H16" s="5">
        <v>95</v>
      </c>
      <c r="I16" s="5">
        <v>95</v>
      </c>
      <c r="J16" s="5">
        <v>88</v>
      </c>
    </row>
    <row r="17" spans="2:10" x14ac:dyDescent="0.4">
      <c r="B17" s="24"/>
      <c r="C17" s="10">
        <v>7</v>
      </c>
      <c r="D17" s="1" t="s">
        <v>15</v>
      </c>
      <c r="E17" s="3" t="s">
        <v>16</v>
      </c>
      <c r="F17" s="35" t="s">
        <v>7</v>
      </c>
      <c r="G17" s="34">
        <v>31888</v>
      </c>
      <c r="H17" s="5">
        <v>62</v>
      </c>
      <c r="I17" s="5">
        <v>93</v>
      </c>
      <c r="J17" s="5">
        <v>85</v>
      </c>
    </row>
    <row r="18" spans="2:10" x14ac:dyDescent="0.4">
      <c r="B18" s="24"/>
      <c r="C18" s="10">
        <v>9</v>
      </c>
      <c r="D18" s="1" t="s">
        <v>15</v>
      </c>
      <c r="E18" s="4" t="s">
        <v>3</v>
      </c>
      <c r="F18" s="36" t="s">
        <v>5</v>
      </c>
      <c r="G18" s="37">
        <v>32403</v>
      </c>
      <c r="H18" s="5">
        <v>88</v>
      </c>
      <c r="I18" s="5">
        <v>89</v>
      </c>
      <c r="J18" s="5">
        <v>80</v>
      </c>
    </row>
    <row r="19" spans="2:10" x14ac:dyDescent="0.4">
      <c r="B19" s="24"/>
      <c r="C19" s="24"/>
      <c r="D19" s="24"/>
      <c r="E19" s="24"/>
      <c r="F19" s="24"/>
      <c r="G19" s="24"/>
      <c r="H19" s="24"/>
      <c r="I19" s="24"/>
      <c r="J19" s="24"/>
    </row>
  </sheetData>
  <autoFilter ref="C5:J18">
    <sortState ref="C6:J18">
      <sortCondition ref="F6:F18"/>
      <sortCondition ref="G6:G18"/>
    </sortState>
  </autoFilter>
  <mergeCells count="1">
    <mergeCell ref="B3:J3"/>
  </mergeCells>
  <phoneticPr fontId="1"/>
  <conditionalFormatting sqref="F15 F18">
    <cfRule type="expression" dxfId="31" priority="1" stopIfTrue="1">
      <formula>#REF!=1</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zoomScaleNormal="100" workbookViewId="0">
      <selection activeCell="B3" sqref="B3:J3"/>
    </sheetView>
  </sheetViews>
  <sheetFormatPr defaultRowHeight="18.75" x14ac:dyDescent="0.4"/>
  <cols>
    <col min="2" max="2" width="5.875" customWidth="1"/>
  </cols>
  <sheetData>
    <row r="1" spans="1:10" x14ac:dyDescent="0.4">
      <c r="A1" t="s">
        <v>24</v>
      </c>
    </row>
    <row r="3" spans="1:10" ht="71.25" customHeight="1" x14ac:dyDescent="0.4">
      <c r="B3" s="89" t="s">
        <v>28</v>
      </c>
      <c r="C3" s="89"/>
      <c r="D3" s="89"/>
      <c r="E3" s="89"/>
      <c r="F3" s="89"/>
      <c r="G3" s="89"/>
      <c r="H3" s="89"/>
      <c r="I3" s="89"/>
      <c r="J3" s="89"/>
    </row>
    <row r="4" spans="1:10" x14ac:dyDescent="0.4">
      <c r="B4" s="20"/>
      <c r="C4" s="20"/>
      <c r="D4" s="20"/>
      <c r="E4" s="20"/>
      <c r="F4" s="20"/>
      <c r="G4" s="20"/>
      <c r="H4" s="20"/>
      <c r="I4" s="20"/>
      <c r="J4" s="20"/>
    </row>
    <row r="5" spans="1:10" x14ac:dyDescent="0.15">
      <c r="C5" s="12" t="s">
        <v>0</v>
      </c>
      <c r="D5" s="12" t="s">
        <v>10</v>
      </c>
      <c r="E5" s="12" t="s">
        <v>1</v>
      </c>
      <c r="F5" s="12" t="s">
        <v>2</v>
      </c>
      <c r="G5" s="23" t="s">
        <v>11</v>
      </c>
      <c r="H5" s="12" t="s">
        <v>12</v>
      </c>
      <c r="I5" s="12" t="s">
        <v>13</v>
      </c>
      <c r="J5" s="12" t="s">
        <v>14</v>
      </c>
    </row>
    <row r="6" spans="1:10" x14ac:dyDescent="0.4">
      <c r="B6" s="24"/>
      <c r="C6" s="10">
        <v>1</v>
      </c>
      <c r="D6" s="1" t="s">
        <v>15</v>
      </c>
      <c r="E6" s="2" t="s">
        <v>3</v>
      </c>
      <c r="F6" s="2" t="s">
        <v>4</v>
      </c>
      <c r="G6" s="8">
        <v>31942</v>
      </c>
      <c r="H6" s="21">
        <v>100</v>
      </c>
      <c r="I6" s="21">
        <v>100</v>
      </c>
      <c r="J6" s="21">
        <v>100</v>
      </c>
    </row>
    <row r="7" spans="1:10" x14ac:dyDescent="0.4">
      <c r="B7" s="24"/>
      <c r="C7" s="10">
        <v>2</v>
      </c>
      <c r="D7" s="1" t="s">
        <v>15</v>
      </c>
      <c r="E7" s="3" t="s">
        <v>19</v>
      </c>
      <c r="F7" s="17" t="s">
        <v>4</v>
      </c>
      <c r="G7" s="7">
        <v>33113</v>
      </c>
      <c r="H7" s="21">
        <v>100</v>
      </c>
      <c r="I7" s="21">
        <v>100</v>
      </c>
      <c r="J7" s="21">
        <v>100</v>
      </c>
    </row>
    <row r="8" spans="1:10" x14ac:dyDescent="0.4">
      <c r="B8" s="24"/>
      <c r="C8" s="10">
        <v>3</v>
      </c>
      <c r="D8" s="1" t="s">
        <v>15</v>
      </c>
      <c r="E8" s="3" t="s">
        <v>6</v>
      </c>
      <c r="F8" s="17" t="s">
        <v>4</v>
      </c>
      <c r="G8" s="7">
        <v>32776</v>
      </c>
      <c r="H8" s="21">
        <v>100</v>
      </c>
      <c r="I8" s="21">
        <v>100</v>
      </c>
      <c r="J8" s="21">
        <v>98</v>
      </c>
    </row>
    <row r="9" spans="1:10" x14ac:dyDescent="0.4">
      <c r="B9" s="24"/>
      <c r="C9" s="10">
        <v>11</v>
      </c>
      <c r="D9" s="1" t="s">
        <v>15</v>
      </c>
      <c r="E9" s="4" t="s">
        <v>17</v>
      </c>
      <c r="F9" s="6" t="s">
        <v>4</v>
      </c>
      <c r="G9" s="8">
        <v>33364</v>
      </c>
      <c r="H9" s="21">
        <v>100</v>
      </c>
      <c r="I9" s="21">
        <v>96</v>
      </c>
      <c r="J9" s="21">
        <v>89</v>
      </c>
    </row>
    <row r="10" spans="1:10" x14ac:dyDescent="0.4">
      <c r="B10" s="24"/>
      <c r="C10" s="10">
        <v>5</v>
      </c>
      <c r="D10" s="1" t="s">
        <v>15</v>
      </c>
      <c r="E10" s="3" t="s">
        <v>6</v>
      </c>
      <c r="F10" s="17" t="s">
        <v>4</v>
      </c>
      <c r="G10" s="7">
        <v>33684</v>
      </c>
      <c r="H10" s="21">
        <v>100</v>
      </c>
      <c r="I10" s="21">
        <v>96</v>
      </c>
      <c r="J10" s="21">
        <v>82</v>
      </c>
    </row>
    <row r="11" spans="1:10" x14ac:dyDescent="0.4">
      <c r="B11" s="24"/>
      <c r="C11" s="10">
        <v>8</v>
      </c>
      <c r="D11" s="1" t="s">
        <v>15</v>
      </c>
      <c r="E11" s="4" t="s">
        <v>6</v>
      </c>
      <c r="F11" s="6" t="s">
        <v>4</v>
      </c>
      <c r="G11" s="8">
        <v>29887</v>
      </c>
      <c r="H11" s="21">
        <v>99</v>
      </c>
      <c r="I11" s="21">
        <v>89</v>
      </c>
      <c r="J11" s="21">
        <v>92</v>
      </c>
    </row>
    <row r="12" spans="1:10" x14ac:dyDescent="0.4">
      <c r="B12" s="24"/>
      <c r="C12" s="10">
        <v>4</v>
      </c>
      <c r="D12" s="1" t="s">
        <v>15</v>
      </c>
      <c r="E12" s="3" t="s">
        <v>3</v>
      </c>
      <c r="F12" s="27" t="s">
        <v>5</v>
      </c>
      <c r="G12" s="7">
        <v>29244</v>
      </c>
      <c r="H12" s="21">
        <v>95</v>
      </c>
      <c r="I12" s="21">
        <v>95</v>
      </c>
      <c r="J12" s="21">
        <v>88</v>
      </c>
    </row>
    <row r="13" spans="1:10" x14ac:dyDescent="0.4">
      <c r="B13" s="24"/>
      <c r="C13" s="10">
        <v>12</v>
      </c>
      <c r="D13" s="1" t="s">
        <v>15</v>
      </c>
      <c r="E13" s="3" t="s">
        <v>18</v>
      </c>
      <c r="F13" s="17" t="s">
        <v>4</v>
      </c>
      <c r="G13" s="7">
        <v>33733</v>
      </c>
      <c r="H13" s="21">
        <v>93</v>
      </c>
      <c r="I13" s="21">
        <v>87</v>
      </c>
      <c r="J13" s="21">
        <v>75</v>
      </c>
    </row>
    <row r="14" spans="1:10" x14ac:dyDescent="0.4">
      <c r="B14" s="24"/>
      <c r="C14" s="10">
        <v>6</v>
      </c>
      <c r="D14" s="1" t="s">
        <v>15</v>
      </c>
      <c r="E14" s="4" t="s">
        <v>9</v>
      </c>
      <c r="F14" s="2" t="s">
        <v>4</v>
      </c>
      <c r="G14" s="7">
        <v>32345</v>
      </c>
      <c r="H14" s="21">
        <v>90</v>
      </c>
      <c r="I14" s="21">
        <v>65</v>
      </c>
      <c r="J14" s="21">
        <v>68</v>
      </c>
    </row>
    <row r="15" spans="1:10" x14ac:dyDescent="0.4">
      <c r="B15" s="24"/>
      <c r="C15" s="10">
        <v>13</v>
      </c>
      <c r="D15" s="1" t="s">
        <v>15</v>
      </c>
      <c r="E15" s="6" t="s">
        <v>9</v>
      </c>
      <c r="F15" s="11" t="s">
        <v>4</v>
      </c>
      <c r="G15" s="8">
        <v>34141</v>
      </c>
      <c r="H15" s="21">
        <v>89</v>
      </c>
      <c r="I15" s="21">
        <v>87</v>
      </c>
      <c r="J15" s="21">
        <v>97</v>
      </c>
    </row>
    <row r="16" spans="1:10" x14ac:dyDescent="0.4">
      <c r="B16" s="24"/>
      <c r="C16" s="10">
        <v>9</v>
      </c>
      <c r="D16" s="1" t="s">
        <v>15</v>
      </c>
      <c r="E16" s="3" t="s">
        <v>3</v>
      </c>
      <c r="F16" s="27" t="s">
        <v>5</v>
      </c>
      <c r="G16" s="7">
        <v>32403</v>
      </c>
      <c r="H16" s="21">
        <v>88</v>
      </c>
      <c r="I16" s="21">
        <v>89</v>
      </c>
      <c r="J16" s="21">
        <v>80</v>
      </c>
    </row>
    <row r="17" spans="2:10" x14ac:dyDescent="0.4">
      <c r="B17" s="24"/>
      <c r="C17" s="10">
        <v>10</v>
      </c>
      <c r="D17" s="1" t="s">
        <v>15</v>
      </c>
      <c r="E17" s="17" t="s">
        <v>8</v>
      </c>
      <c r="F17" s="26" t="s">
        <v>4</v>
      </c>
      <c r="G17" s="7">
        <v>32839</v>
      </c>
      <c r="H17" s="21">
        <v>77</v>
      </c>
      <c r="I17" s="21">
        <v>87</v>
      </c>
      <c r="J17" s="21">
        <v>75</v>
      </c>
    </row>
    <row r="18" spans="2:10" x14ac:dyDescent="0.4">
      <c r="B18" s="24"/>
      <c r="C18" s="10">
        <v>7</v>
      </c>
      <c r="D18" s="1" t="s">
        <v>15</v>
      </c>
      <c r="E18" s="4" t="s">
        <v>16</v>
      </c>
      <c r="F18" s="6" t="s">
        <v>7</v>
      </c>
      <c r="G18" s="8">
        <v>31888</v>
      </c>
      <c r="H18" s="21">
        <v>62</v>
      </c>
      <c r="I18" s="21">
        <v>93</v>
      </c>
      <c r="J18" s="21">
        <v>85</v>
      </c>
    </row>
    <row r="19" spans="2:10" x14ac:dyDescent="0.4">
      <c r="B19" s="24"/>
      <c r="C19" s="24"/>
      <c r="D19" s="24"/>
      <c r="E19" s="24"/>
      <c r="F19" s="24"/>
      <c r="G19" s="24"/>
      <c r="H19" s="24"/>
      <c r="I19" s="24"/>
      <c r="J19" s="24"/>
    </row>
  </sheetData>
  <autoFilter ref="C5:J18">
    <sortState ref="C6:J18">
      <sortCondition descending="1" ref="H6:H18"/>
      <sortCondition descending="1" ref="I6:I18"/>
      <sortCondition descending="1" ref="J6:J18"/>
    </sortState>
  </autoFilter>
  <mergeCells count="1">
    <mergeCell ref="B3:J3"/>
  </mergeCells>
  <phoneticPr fontId="1"/>
  <conditionalFormatting sqref="F15 F18">
    <cfRule type="expression" dxfId="30" priority="1" stopIfTrue="1">
      <formula>#REF!=1</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zoomScaleNormal="100" workbookViewId="0">
      <selection activeCell="B3" sqref="B3:J3"/>
    </sheetView>
  </sheetViews>
  <sheetFormatPr defaultRowHeight="18.75" x14ac:dyDescent="0.4"/>
  <cols>
    <col min="2" max="2" width="5.75" customWidth="1"/>
  </cols>
  <sheetData>
    <row r="1" spans="1:11" x14ac:dyDescent="0.4">
      <c r="A1" t="s">
        <v>24</v>
      </c>
    </row>
    <row r="3" spans="1:11" x14ac:dyDescent="0.4">
      <c r="B3" s="88" t="s">
        <v>29</v>
      </c>
      <c r="C3" s="88"/>
      <c r="D3" s="88"/>
      <c r="E3" s="88"/>
      <c r="F3" s="88"/>
      <c r="G3" s="88"/>
      <c r="H3" s="88"/>
      <c r="I3" s="88"/>
      <c r="J3" s="88"/>
    </row>
    <row r="4" spans="1:11" x14ac:dyDescent="0.4">
      <c r="B4" s="20"/>
      <c r="C4" s="20"/>
      <c r="D4" s="20"/>
      <c r="E4" s="20"/>
      <c r="F4" s="20"/>
      <c r="G4" s="20"/>
      <c r="H4" s="20"/>
      <c r="I4" s="20"/>
      <c r="J4" s="20"/>
    </row>
    <row r="5" spans="1:11" x14ac:dyDescent="0.15">
      <c r="C5" s="12" t="s">
        <v>0</v>
      </c>
      <c r="D5" s="12" t="s">
        <v>10</v>
      </c>
      <c r="E5" s="12" t="s">
        <v>1</v>
      </c>
      <c r="F5" s="12" t="s">
        <v>2</v>
      </c>
      <c r="G5" s="23" t="s">
        <v>11</v>
      </c>
      <c r="H5" s="12" t="s">
        <v>12</v>
      </c>
      <c r="I5" s="12" t="s">
        <v>13</v>
      </c>
      <c r="J5" s="12" t="s">
        <v>14</v>
      </c>
      <c r="K5" s="12" t="s">
        <v>30</v>
      </c>
    </row>
    <row r="6" spans="1:11" x14ac:dyDescent="0.4">
      <c r="B6" s="24"/>
      <c r="C6" s="10">
        <v>1</v>
      </c>
      <c r="D6" s="1" t="s">
        <v>15</v>
      </c>
      <c r="E6" s="2" t="s">
        <v>3</v>
      </c>
      <c r="F6" s="2" t="s">
        <v>4</v>
      </c>
      <c r="G6" s="8">
        <v>31942</v>
      </c>
      <c r="H6" s="5">
        <v>100</v>
      </c>
      <c r="I6" s="5">
        <v>100</v>
      </c>
      <c r="J6" s="5">
        <v>100</v>
      </c>
      <c r="K6" s="22">
        <f t="shared" ref="K6:K18" si="0">SUM(H6:J6)</f>
        <v>300</v>
      </c>
    </row>
    <row r="7" spans="1:11" x14ac:dyDescent="0.4">
      <c r="B7" s="24"/>
      <c r="C7" s="10">
        <v>2</v>
      </c>
      <c r="D7" s="1" t="s">
        <v>15</v>
      </c>
      <c r="E7" s="3" t="s">
        <v>19</v>
      </c>
      <c r="F7" s="17" t="s">
        <v>4</v>
      </c>
      <c r="G7" s="7">
        <v>33113</v>
      </c>
      <c r="H7" s="5">
        <v>100</v>
      </c>
      <c r="I7" s="5">
        <v>100</v>
      </c>
      <c r="J7" s="5">
        <v>100</v>
      </c>
      <c r="K7" s="22">
        <f t="shared" si="0"/>
        <v>300</v>
      </c>
    </row>
    <row r="8" spans="1:11" x14ac:dyDescent="0.4">
      <c r="B8" s="24"/>
      <c r="C8" s="10">
        <v>3</v>
      </c>
      <c r="D8" s="1" t="s">
        <v>15</v>
      </c>
      <c r="E8" s="3" t="s">
        <v>6</v>
      </c>
      <c r="F8" s="17" t="s">
        <v>4</v>
      </c>
      <c r="G8" s="7">
        <v>32776</v>
      </c>
      <c r="H8" s="5">
        <v>100</v>
      </c>
      <c r="I8" s="5">
        <v>100</v>
      </c>
      <c r="J8" s="5">
        <v>98</v>
      </c>
      <c r="K8" s="22">
        <f t="shared" si="0"/>
        <v>298</v>
      </c>
    </row>
    <row r="9" spans="1:11" x14ac:dyDescent="0.4">
      <c r="B9" s="24"/>
      <c r="C9" s="10">
        <v>11</v>
      </c>
      <c r="D9" s="1" t="s">
        <v>15</v>
      </c>
      <c r="E9" s="4" t="s">
        <v>17</v>
      </c>
      <c r="F9" s="6" t="s">
        <v>4</v>
      </c>
      <c r="G9" s="8">
        <v>33364</v>
      </c>
      <c r="H9" s="5">
        <v>100</v>
      </c>
      <c r="I9" s="5">
        <v>96</v>
      </c>
      <c r="J9" s="5">
        <v>89</v>
      </c>
      <c r="K9" s="22">
        <f t="shared" si="0"/>
        <v>285</v>
      </c>
    </row>
    <row r="10" spans="1:11" x14ac:dyDescent="0.4">
      <c r="B10" s="24"/>
      <c r="C10" s="10">
        <v>8</v>
      </c>
      <c r="D10" s="1" t="s">
        <v>15</v>
      </c>
      <c r="E10" s="3" t="s">
        <v>6</v>
      </c>
      <c r="F10" s="17" t="s">
        <v>4</v>
      </c>
      <c r="G10" s="7">
        <v>29887</v>
      </c>
      <c r="H10" s="5">
        <v>99</v>
      </c>
      <c r="I10" s="5">
        <v>89</v>
      </c>
      <c r="J10" s="5">
        <v>92</v>
      </c>
      <c r="K10" s="22">
        <f t="shared" si="0"/>
        <v>280</v>
      </c>
    </row>
    <row r="11" spans="1:11" x14ac:dyDescent="0.4">
      <c r="B11" s="24"/>
      <c r="C11" s="10">
        <v>4</v>
      </c>
      <c r="D11" s="1" t="s">
        <v>15</v>
      </c>
      <c r="E11" s="4" t="s">
        <v>3</v>
      </c>
      <c r="F11" s="2" t="s">
        <v>5</v>
      </c>
      <c r="G11" s="8">
        <v>29244</v>
      </c>
      <c r="H11" s="5">
        <v>95</v>
      </c>
      <c r="I11" s="5">
        <v>95</v>
      </c>
      <c r="J11" s="5">
        <v>88</v>
      </c>
      <c r="K11" s="22">
        <f t="shared" si="0"/>
        <v>278</v>
      </c>
    </row>
    <row r="12" spans="1:11" x14ac:dyDescent="0.4">
      <c r="B12" s="24"/>
      <c r="C12" s="10">
        <v>5</v>
      </c>
      <c r="D12" s="1" t="s">
        <v>15</v>
      </c>
      <c r="E12" s="3" t="s">
        <v>6</v>
      </c>
      <c r="F12" s="17" t="s">
        <v>4</v>
      </c>
      <c r="G12" s="7">
        <v>33684</v>
      </c>
      <c r="H12" s="5">
        <v>100</v>
      </c>
      <c r="I12" s="5">
        <v>96</v>
      </c>
      <c r="J12" s="5">
        <v>82</v>
      </c>
      <c r="K12" s="22">
        <f t="shared" si="0"/>
        <v>278</v>
      </c>
    </row>
    <row r="13" spans="1:11" x14ac:dyDescent="0.4">
      <c r="B13" s="24"/>
      <c r="C13" s="10">
        <v>13</v>
      </c>
      <c r="D13" s="1" t="s">
        <v>15</v>
      </c>
      <c r="E13" s="17" t="s">
        <v>9</v>
      </c>
      <c r="F13" s="26" t="s">
        <v>4</v>
      </c>
      <c r="G13" s="7">
        <v>34141</v>
      </c>
      <c r="H13" s="5">
        <v>89</v>
      </c>
      <c r="I13" s="5">
        <v>87</v>
      </c>
      <c r="J13" s="5">
        <v>97</v>
      </c>
      <c r="K13" s="22">
        <f t="shared" si="0"/>
        <v>273</v>
      </c>
    </row>
    <row r="14" spans="1:11" x14ac:dyDescent="0.4">
      <c r="B14" s="24"/>
      <c r="C14" s="10">
        <v>9</v>
      </c>
      <c r="D14" s="1" t="s">
        <v>15</v>
      </c>
      <c r="E14" s="4" t="s">
        <v>3</v>
      </c>
      <c r="F14" s="2" t="s">
        <v>5</v>
      </c>
      <c r="G14" s="7">
        <v>32403</v>
      </c>
      <c r="H14" s="5">
        <v>88</v>
      </c>
      <c r="I14" s="5">
        <v>89</v>
      </c>
      <c r="J14" s="5">
        <v>80</v>
      </c>
      <c r="K14" s="22">
        <f t="shared" si="0"/>
        <v>257</v>
      </c>
    </row>
    <row r="15" spans="1:11" x14ac:dyDescent="0.4">
      <c r="B15" s="24"/>
      <c r="C15" s="10">
        <v>12</v>
      </c>
      <c r="D15" s="1" t="s">
        <v>15</v>
      </c>
      <c r="E15" s="4" t="s">
        <v>18</v>
      </c>
      <c r="F15" s="6" t="s">
        <v>4</v>
      </c>
      <c r="G15" s="8">
        <v>33733</v>
      </c>
      <c r="H15" s="5">
        <v>93</v>
      </c>
      <c r="I15" s="5">
        <v>87</v>
      </c>
      <c r="J15" s="5">
        <v>75</v>
      </c>
      <c r="K15" s="22">
        <f t="shared" si="0"/>
        <v>255</v>
      </c>
    </row>
    <row r="16" spans="1:11" x14ac:dyDescent="0.4">
      <c r="B16" s="24"/>
      <c r="C16" s="10">
        <v>7</v>
      </c>
      <c r="D16" s="1" t="s">
        <v>15</v>
      </c>
      <c r="E16" s="3" t="s">
        <v>16</v>
      </c>
      <c r="F16" s="17" t="s">
        <v>7</v>
      </c>
      <c r="G16" s="7">
        <v>31888</v>
      </c>
      <c r="H16" s="5">
        <v>62</v>
      </c>
      <c r="I16" s="5">
        <v>93</v>
      </c>
      <c r="J16" s="5">
        <v>85</v>
      </c>
      <c r="K16" s="22">
        <f t="shared" si="0"/>
        <v>240</v>
      </c>
    </row>
    <row r="17" spans="2:11" x14ac:dyDescent="0.4">
      <c r="B17" s="24"/>
      <c r="C17" s="10">
        <v>10</v>
      </c>
      <c r="D17" s="1" t="s">
        <v>15</v>
      </c>
      <c r="E17" s="17" t="s">
        <v>8</v>
      </c>
      <c r="F17" s="26" t="s">
        <v>4</v>
      </c>
      <c r="G17" s="7">
        <v>32839</v>
      </c>
      <c r="H17" s="5">
        <v>77</v>
      </c>
      <c r="I17" s="5">
        <v>87</v>
      </c>
      <c r="J17" s="5">
        <v>75</v>
      </c>
      <c r="K17" s="22">
        <f t="shared" si="0"/>
        <v>239</v>
      </c>
    </row>
    <row r="18" spans="2:11" x14ac:dyDescent="0.4">
      <c r="B18" s="24"/>
      <c r="C18" s="10">
        <v>6</v>
      </c>
      <c r="D18" s="1" t="s">
        <v>15</v>
      </c>
      <c r="E18" s="4" t="s">
        <v>9</v>
      </c>
      <c r="F18" s="2" t="s">
        <v>4</v>
      </c>
      <c r="G18" s="8">
        <v>32345</v>
      </c>
      <c r="H18" s="5">
        <v>90</v>
      </c>
      <c r="I18" s="5">
        <v>65</v>
      </c>
      <c r="J18" s="5">
        <v>68</v>
      </c>
      <c r="K18" s="22">
        <f t="shared" si="0"/>
        <v>223</v>
      </c>
    </row>
    <row r="19" spans="2:11" x14ac:dyDescent="0.4">
      <c r="B19" s="24"/>
      <c r="C19" s="24"/>
      <c r="D19" s="24"/>
      <c r="E19" s="24"/>
      <c r="F19" s="24"/>
      <c r="G19" s="24"/>
      <c r="H19" s="24"/>
      <c r="I19" s="24"/>
      <c r="J19" s="24"/>
    </row>
  </sheetData>
  <sortState ref="C6:K18">
    <sortCondition descending="1" ref="K5"/>
  </sortState>
  <mergeCells count="1">
    <mergeCell ref="B3:J3"/>
  </mergeCells>
  <phoneticPr fontId="1"/>
  <conditionalFormatting sqref="F15 F18">
    <cfRule type="expression" dxfId="29" priority="1" stopIfTrue="1">
      <formula>#REF!=1</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J19"/>
  <sheetViews>
    <sheetView zoomScaleNormal="100" workbookViewId="0">
      <selection activeCell="B3" sqref="B3:J3"/>
    </sheetView>
  </sheetViews>
  <sheetFormatPr defaultRowHeight="18.75" x14ac:dyDescent="0.4"/>
  <cols>
    <col min="2" max="2" width="6.5" customWidth="1"/>
  </cols>
  <sheetData>
    <row r="1" spans="1:10" x14ac:dyDescent="0.4">
      <c r="A1" t="s">
        <v>24</v>
      </c>
    </row>
    <row r="3" spans="1:10" x14ac:dyDescent="0.4">
      <c r="B3" s="88" t="s">
        <v>31</v>
      </c>
      <c r="C3" s="88"/>
      <c r="D3" s="88"/>
      <c r="E3" s="88"/>
      <c r="F3" s="88"/>
      <c r="G3" s="88"/>
      <c r="H3" s="88"/>
      <c r="I3" s="88"/>
      <c r="J3" s="88"/>
    </row>
    <row r="4" spans="1:10" x14ac:dyDescent="0.4">
      <c r="B4" s="20"/>
      <c r="C4" s="20"/>
      <c r="D4" s="20"/>
      <c r="E4" s="20"/>
      <c r="F4" s="20"/>
      <c r="G4" s="20"/>
      <c r="H4" s="20"/>
      <c r="I4" s="20"/>
      <c r="J4" s="20"/>
    </row>
    <row r="5" spans="1:10" x14ac:dyDescent="0.15">
      <c r="C5" s="12" t="s">
        <v>0</v>
      </c>
      <c r="D5" s="12" t="s">
        <v>10</v>
      </c>
      <c r="E5" s="12" t="s">
        <v>1</v>
      </c>
      <c r="F5" s="12" t="s">
        <v>2</v>
      </c>
      <c r="G5" s="23" t="s">
        <v>11</v>
      </c>
      <c r="H5" s="12" t="s">
        <v>12</v>
      </c>
      <c r="I5" s="12" t="s">
        <v>13</v>
      </c>
      <c r="J5" s="12" t="s">
        <v>14</v>
      </c>
    </row>
    <row r="6" spans="1:10" hidden="1" x14ac:dyDescent="0.4">
      <c r="B6" s="24"/>
      <c r="C6" s="10">
        <v>1</v>
      </c>
      <c r="D6" s="1" t="s">
        <v>15</v>
      </c>
      <c r="E6" s="2" t="s">
        <v>3</v>
      </c>
      <c r="F6" s="2" t="s">
        <v>4</v>
      </c>
      <c r="G6" s="8">
        <v>31942</v>
      </c>
      <c r="H6" s="5">
        <v>100</v>
      </c>
      <c r="I6" s="5">
        <v>100</v>
      </c>
      <c r="J6" s="5">
        <v>100</v>
      </c>
    </row>
    <row r="7" spans="1:10" hidden="1" x14ac:dyDescent="0.4">
      <c r="B7" s="24"/>
      <c r="C7" s="10">
        <v>2</v>
      </c>
      <c r="D7" s="1" t="s">
        <v>15</v>
      </c>
      <c r="E7" s="3" t="s">
        <v>19</v>
      </c>
      <c r="F7" s="17" t="s">
        <v>4</v>
      </c>
      <c r="G7" s="7">
        <v>33113</v>
      </c>
      <c r="H7" s="5">
        <v>100</v>
      </c>
      <c r="I7" s="5">
        <v>100</v>
      </c>
      <c r="J7" s="5">
        <v>100</v>
      </c>
    </row>
    <row r="8" spans="1:10" x14ac:dyDescent="0.4">
      <c r="B8" s="24"/>
      <c r="C8" s="10">
        <v>3</v>
      </c>
      <c r="D8" s="1" t="s">
        <v>15</v>
      </c>
      <c r="E8" s="38" t="s">
        <v>6</v>
      </c>
      <c r="F8" s="17" t="s">
        <v>4</v>
      </c>
      <c r="G8" s="7">
        <v>32776</v>
      </c>
      <c r="H8" s="5">
        <v>100</v>
      </c>
      <c r="I8" s="39">
        <v>100</v>
      </c>
      <c r="J8" s="5">
        <v>98</v>
      </c>
    </row>
    <row r="9" spans="1:10" hidden="1" x14ac:dyDescent="0.4">
      <c r="B9" s="24"/>
      <c r="C9" s="10">
        <v>4</v>
      </c>
      <c r="D9" s="1" t="s">
        <v>15</v>
      </c>
      <c r="E9" s="4" t="s">
        <v>3</v>
      </c>
      <c r="F9" s="2" t="s">
        <v>5</v>
      </c>
      <c r="G9" s="8">
        <v>29244</v>
      </c>
      <c r="H9" s="5">
        <v>95</v>
      </c>
      <c r="I9" s="5">
        <v>95</v>
      </c>
      <c r="J9" s="5">
        <v>88</v>
      </c>
    </row>
    <row r="10" spans="1:10" x14ac:dyDescent="0.4">
      <c r="B10" s="24"/>
      <c r="C10" s="10">
        <v>5</v>
      </c>
      <c r="D10" s="1" t="s">
        <v>15</v>
      </c>
      <c r="E10" s="38" t="s">
        <v>6</v>
      </c>
      <c r="F10" s="17" t="s">
        <v>4</v>
      </c>
      <c r="G10" s="7">
        <v>33684</v>
      </c>
      <c r="H10" s="5">
        <v>100</v>
      </c>
      <c r="I10" s="39">
        <v>96</v>
      </c>
      <c r="J10" s="5">
        <v>82</v>
      </c>
    </row>
    <row r="11" spans="1:10" hidden="1" x14ac:dyDescent="0.4">
      <c r="B11" s="24"/>
      <c r="C11" s="10">
        <v>6</v>
      </c>
      <c r="D11" s="1" t="s">
        <v>15</v>
      </c>
      <c r="E11" s="4" t="s">
        <v>9</v>
      </c>
      <c r="F11" s="2" t="s">
        <v>4</v>
      </c>
      <c r="G11" s="8">
        <v>32345</v>
      </c>
      <c r="H11" s="5">
        <v>90</v>
      </c>
      <c r="I11" s="5">
        <v>65</v>
      </c>
      <c r="J11" s="5">
        <v>68</v>
      </c>
    </row>
    <row r="12" spans="1:10" hidden="1" x14ac:dyDescent="0.4">
      <c r="B12" s="24"/>
      <c r="C12" s="10">
        <v>7</v>
      </c>
      <c r="D12" s="1" t="s">
        <v>15</v>
      </c>
      <c r="E12" s="3" t="s">
        <v>16</v>
      </c>
      <c r="F12" s="17" t="s">
        <v>7</v>
      </c>
      <c r="G12" s="7">
        <v>31888</v>
      </c>
      <c r="H12" s="5">
        <v>62</v>
      </c>
      <c r="I12" s="5">
        <v>93</v>
      </c>
      <c r="J12" s="5">
        <v>85</v>
      </c>
    </row>
    <row r="13" spans="1:10" x14ac:dyDescent="0.4">
      <c r="B13" s="24"/>
      <c r="C13" s="10">
        <v>11</v>
      </c>
      <c r="D13" s="1" t="s">
        <v>15</v>
      </c>
      <c r="E13" s="38" t="s">
        <v>17</v>
      </c>
      <c r="F13" s="17" t="s">
        <v>4</v>
      </c>
      <c r="G13" s="7">
        <v>33364</v>
      </c>
      <c r="H13" s="5">
        <v>100</v>
      </c>
      <c r="I13" s="39">
        <v>96</v>
      </c>
      <c r="J13" s="5">
        <v>89</v>
      </c>
    </row>
    <row r="14" spans="1:10" hidden="1" x14ac:dyDescent="0.4">
      <c r="B14" s="24"/>
      <c r="C14" s="10">
        <v>9</v>
      </c>
      <c r="D14" s="1" t="s">
        <v>15</v>
      </c>
      <c r="E14" s="4" t="s">
        <v>3</v>
      </c>
      <c r="F14" s="2" t="s">
        <v>5</v>
      </c>
      <c r="G14" s="7">
        <v>32403</v>
      </c>
      <c r="H14" s="5">
        <v>88</v>
      </c>
      <c r="I14" s="5">
        <v>89</v>
      </c>
      <c r="J14" s="5">
        <v>80</v>
      </c>
    </row>
    <row r="15" spans="1:10" hidden="1" x14ac:dyDescent="0.4">
      <c r="B15" s="24"/>
      <c r="C15" s="10">
        <v>10</v>
      </c>
      <c r="D15" s="1" t="s">
        <v>15</v>
      </c>
      <c r="E15" s="6" t="s">
        <v>8</v>
      </c>
      <c r="F15" s="11" t="s">
        <v>4</v>
      </c>
      <c r="G15" s="8">
        <v>32839</v>
      </c>
      <c r="H15" s="5">
        <v>77</v>
      </c>
      <c r="I15" s="5">
        <v>87</v>
      </c>
      <c r="J15" s="5">
        <v>75</v>
      </c>
    </row>
    <row r="16" spans="1:10" x14ac:dyDescent="0.4">
      <c r="B16" s="24"/>
      <c r="C16" s="10">
        <v>8</v>
      </c>
      <c r="D16" s="1" t="s">
        <v>15</v>
      </c>
      <c r="E16" s="38" t="s">
        <v>6</v>
      </c>
      <c r="F16" s="17" t="s">
        <v>4</v>
      </c>
      <c r="G16" s="7">
        <v>29887</v>
      </c>
      <c r="H16" s="5">
        <v>99</v>
      </c>
      <c r="I16" s="39">
        <v>89</v>
      </c>
      <c r="J16" s="5">
        <v>92</v>
      </c>
    </row>
    <row r="17" spans="2:10" hidden="1" x14ac:dyDescent="0.4">
      <c r="B17" s="24"/>
      <c r="C17" s="10">
        <v>12</v>
      </c>
      <c r="D17" s="1" t="s">
        <v>15</v>
      </c>
      <c r="E17" s="3" t="s">
        <v>18</v>
      </c>
      <c r="F17" s="17" t="s">
        <v>4</v>
      </c>
      <c r="G17" s="7">
        <v>33733</v>
      </c>
      <c r="H17" s="5">
        <v>93</v>
      </c>
      <c r="I17" s="5">
        <v>87</v>
      </c>
      <c r="J17" s="5">
        <v>75</v>
      </c>
    </row>
    <row r="18" spans="2:10" hidden="1" x14ac:dyDescent="0.4">
      <c r="B18" s="24"/>
      <c r="C18" s="10">
        <v>13</v>
      </c>
      <c r="D18" s="1" t="s">
        <v>15</v>
      </c>
      <c r="E18" s="6" t="s">
        <v>9</v>
      </c>
      <c r="F18" s="11" t="s">
        <v>4</v>
      </c>
      <c r="G18" s="8">
        <v>34141</v>
      </c>
      <c r="H18" s="5">
        <v>89</v>
      </c>
      <c r="I18" s="5">
        <v>87</v>
      </c>
      <c r="J18" s="5">
        <v>97</v>
      </c>
    </row>
    <row r="19" spans="2:10" x14ac:dyDescent="0.4">
      <c r="B19" s="24"/>
      <c r="C19" s="24"/>
      <c r="D19" s="24"/>
      <c r="E19" s="24"/>
      <c r="F19" s="24"/>
      <c r="G19" s="24"/>
      <c r="H19" s="24"/>
      <c r="I19" s="24"/>
      <c r="J19" s="24"/>
    </row>
  </sheetData>
  <autoFilter ref="C5:J18">
    <filterColumn colId="2">
      <filters>
        <filter val="ベトナム"/>
      </filters>
    </filterColumn>
    <sortState ref="C8:J16">
      <sortCondition descending="1" ref="I5:I18"/>
    </sortState>
  </autoFilter>
  <mergeCells count="1">
    <mergeCell ref="B3:J3"/>
  </mergeCells>
  <phoneticPr fontId="1"/>
  <conditionalFormatting sqref="F15 F18">
    <cfRule type="expression" dxfId="28" priority="1" stopIfTrue="1">
      <formula>#REF!=1</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zoomScaleNormal="100" workbookViewId="0">
      <selection activeCell="B3" sqref="B3:J3"/>
    </sheetView>
  </sheetViews>
  <sheetFormatPr defaultRowHeight="18.75" x14ac:dyDescent="0.4"/>
  <cols>
    <col min="2" max="2" width="4" customWidth="1"/>
  </cols>
  <sheetData>
    <row r="1" spans="1:10" x14ac:dyDescent="0.4">
      <c r="A1" t="s">
        <v>24</v>
      </c>
    </row>
    <row r="3" spans="1:10" x14ac:dyDescent="0.4">
      <c r="B3" s="88" t="s">
        <v>32</v>
      </c>
      <c r="C3" s="88"/>
      <c r="D3" s="88"/>
      <c r="E3" s="88"/>
      <c r="F3" s="88"/>
      <c r="G3" s="88"/>
      <c r="H3" s="88"/>
      <c r="I3" s="88"/>
      <c r="J3" s="88"/>
    </row>
    <row r="4" spans="1:10" x14ac:dyDescent="0.4">
      <c r="B4" s="20"/>
      <c r="C4" s="20"/>
      <c r="D4" s="20"/>
      <c r="E4" s="20"/>
      <c r="F4" s="20"/>
      <c r="G4" s="20"/>
      <c r="H4" s="20"/>
      <c r="I4" s="20"/>
      <c r="J4" s="20"/>
    </row>
    <row r="5" spans="1:10" x14ac:dyDescent="0.4">
      <c r="B5" s="20"/>
      <c r="C5" s="20"/>
      <c r="D5" s="20"/>
      <c r="E5" s="20"/>
      <c r="F5" s="20"/>
      <c r="G5" s="20"/>
      <c r="H5" s="20"/>
      <c r="I5" s="20"/>
      <c r="J5" s="20"/>
    </row>
    <row r="6" spans="1:10" ht="19.5" thickBot="1" x14ac:dyDescent="0.2">
      <c r="C6" s="41" t="s">
        <v>0</v>
      </c>
      <c r="D6" s="41" t="s">
        <v>10</v>
      </c>
      <c r="E6" s="41" t="s">
        <v>1</v>
      </c>
      <c r="F6" s="41" t="s">
        <v>2</v>
      </c>
      <c r="G6" s="42" t="s">
        <v>11</v>
      </c>
      <c r="H6" s="41" t="s">
        <v>12</v>
      </c>
      <c r="I6" s="41" t="s">
        <v>13</v>
      </c>
      <c r="J6" s="41" t="s">
        <v>14</v>
      </c>
    </row>
    <row r="7" spans="1:10" x14ac:dyDescent="0.4">
      <c r="B7" s="24"/>
      <c r="C7" s="43">
        <v>6</v>
      </c>
      <c r="D7" s="44" t="s">
        <v>15</v>
      </c>
      <c r="E7" s="45" t="s">
        <v>9</v>
      </c>
      <c r="F7" s="46" t="s">
        <v>4</v>
      </c>
      <c r="G7" s="47">
        <v>32345</v>
      </c>
      <c r="H7" s="48">
        <v>90</v>
      </c>
      <c r="I7" s="48">
        <v>65</v>
      </c>
      <c r="J7" s="49">
        <v>68</v>
      </c>
    </row>
    <row r="8" spans="1:10" x14ac:dyDescent="0.4">
      <c r="B8" s="24"/>
      <c r="C8" s="50">
        <v>13</v>
      </c>
      <c r="D8" s="1" t="s">
        <v>15</v>
      </c>
      <c r="E8" s="28" t="s">
        <v>9</v>
      </c>
      <c r="F8" s="11" t="s">
        <v>4</v>
      </c>
      <c r="G8" s="8">
        <v>34141</v>
      </c>
      <c r="H8" s="39">
        <v>89</v>
      </c>
      <c r="I8" s="39">
        <v>87</v>
      </c>
      <c r="J8" s="51">
        <v>97</v>
      </c>
    </row>
    <row r="9" spans="1:10" ht="19.5" thickBot="1" x14ac:dyDescent="0.45">
      <c r="B9" s="24"/>
      <c r="C9" s="52">
        <v>10</v>
      </c>
      <c r="D9" s="53" t="s">
        <v>15</v>
      </c>
      <c r="E9" s="54" t="s">
        <v>9</v>
      </c>
      <c r="F9" s="55" t="s">
        <v>4</v>
      </c>
      <c r="G9" s="56">
        <v>32839</v>
      </c>
      <c r="H9" s="57">
        <v>77</v>
      </c>
      <c r="I9" s="57">
        <v>87</v>
      </c>
      <c r="J9" s="58">
        <v>75</v>
      </c>
    </row>
    <row r="10" spans="1:10" x14ac:dyDescent="0.4">
      <c r="B10" s="24"/>
      <c r="C10" s="43">
        <v>2</v>
      </c>
      <c r="D10" s="44" t="s">
        <v>15</v>
      </c>
      <c r="E10" s="45" t="s">
        <v>19</v>
      </c>
      <c r="F10" s="59" t="s">
        <v>4</v>
      </c>
      <c r="G10" s="47">
        <v>33113</v>
      </c>
      <c r="H10" s="48">
        <v>100</v>
      </c>
      <c r="I10" s="48">
        <v>100</v>
      </c>
      <c r="J10" s="49">
        <v>100</v>
      </c>
    </row>
    <row r="11" spans="1:10" ht="19.5" thickBot="1" x14ac:dyDescent="0.45">
      <c r="B11" s="24"/>
      <c r="C11" s="52">
        <v>12</v>
      </c>
      <c r="D11" s="53" t="s">
        <v>15</v>
      </c>
      <c r="E11" s="60" t="s">
        <v>18</v>
      </c>
      <c r="F11" s="61" t="s">
        <v>4</v>
      </c>
      <c r="G11" s="56">
        <v>33733</v>
      </c>
      <c r="H11" s="57">
        <v>93</v>
      </c>
      <c r="I11" s="57">
        <v>87</v>
      </c>
      <c r="J11" s="58">
        <v>75</v>
      </c>
    </row>
    <row r="12" spans="1:10" ht="19.5" thickBot="1" x14ac:dyDescent="0.45">
      <c r="B12" s="24"/>
      <c r="C12" s="62">
        <v>7</v>
      </c>
      <c r="D12" s="63" t="s">
        <v>15</v>
      </c>
      <c r="E12" s="64" t="s">
        <v>16</v>
      </c>
      <c r="F12" s="65" t="s">
        <v>7</v>
      </c>
      <c r="G12" s="66">
        <v>31888</v>
      </c>
      <c r="H12" s="67">
        <v>62</v>
      </c>
      <c r="I12" s="67">
        <v>93</v>
      </c>
      <c r="J12" s="68">
        <v>85</v>
      </c>
    </row>
    <row r="13" spans="1:10" x14ac:dyDescent="0.4">
      <c r="B13" s="24"/>
      <c r="C13" s="43">
        <v>3</v>
      </c>
      <c r="D13" s="44" t="s">
        <v>15</v>
      </c>
      <c r="E13" s="45" t="s">
        <v>6</v>
      </c>
      <c r="F13" s="59" t="s">
        <v>4</v>
      </c>
      <c r="G13" s="47">
        <v>32776</v>
      </c>
      <c r="H13" s="48">
        <v>100</v>
      </c>
      <c r="I13" s="48">
        <v>100</v>
      </c>
      <c r="J13" s="49">
        <v>98</v>
      </c>
    </row>
    <row r="14" spans="1:10" x14ac:dyDescent="0.4">
      <c r="B14" s="24"/>
      <c r="C14" s="50">
        <v>11</v>
      </c>
      <c r="D14" s="1" t="s">
        <v>15</v>
      </c>
      <c r="E14" s="40" t="s">
        <v>17</v>
      </c>
      <c r="F14" s="6" t="s">
        <v>4</v>
      </c>
      <c r="G14" s="8">
        <v>33364</v>
      </c>
      <c r="H14" s="39">
        <v>100</v>
      </c>
      <c r="I14" s="39">
        <v>96</v>
      </c>
      <c r="J14" s="51">
        <v>89</v>
      </c>
    </row>
    <row r="15" spans="1:10" x14ac:dyDescent="0.4">
      <c r="B15" s="24"/>
      <c r="C15" s="50">
        <v>5</v>
      </c>
      <c r="D15" s="1" t="s">
        <v>15</v>
      </c>
      <c r="E15" s="40" t="s">
        <v>6</v>
      </c>
      <c r="F15" s="6" t="s">
        <v>4</v>
      </c>
      <c r="G15" s="8">
        <v>33684</v>
      </c>
      <c r="H15" s="39">
        <v>100</v>
      </c>
      <c r="I15" s="39">
        <v>96</v>
      </c>
      <c r="J15" s="51">
        <v>82</v>
      </c>
    </row>
    <row r="16" spans="1:10" ht="19.5" thickBot="1" x14ac:dyDescent="0.45">
      <c r="B16" s="24"/>
      <c r="C16" s="52">
        <v>8</v>
      </c>
      <c r="D16" s="53" t="s">
        <v>15</v>
      </c>
      <c r="E16" s="60" t="s">
        <v>6</v>
      </c>
      <c r="F16" s="61" t="s">
        <v>4</v>
      </c>
      <c r="G16" s="56">
        <v>29887</v>
      </c>
      <c r="H16" s="57">
        <v>99</v>
      </c>
      <c r="I16" s="57">
        <v>89</v>
      </c>
      <c r="J16" s="58">
        <v>92</v>
      </c>
    </row>
    <row r="17" spans="2:10" x14ac:dyDescent="0.4">
      <c r="B17" s="24"/>
      <c r="C17" s="43">
        <v>1</v>
      </c>
      <c r="D17" s="44" t="s">
        <v>15</v>
      </c>
      <c r="E17" s="69" t="s">
        <v>3</v>
      </c>
      <c r="F17" s="46" t="s">
        <v>4</v>
      </c>
      <c r="G17" s="47">
        <v>31942</v>
      </c>
      <c r="H17" s="48">
        <v>100</v>
      </c>
      <c r="I17" s="48">
        <v>100</v>
      </c>
      <c r="J17" s="49">
        <v>100</v>
      </c>
    </row>
    <row r="18" spans="2:10" x14ac:dyDescent="0.4">
      <c r="B18" s="24"/>
      <c r="C18" s="50">
        <v>4</v>
      </c>
      <c r="D18" s="1" t="s">
        <v>15</v>
      </c>
      <c r="E18" s="40" t="s">
        <v>3</v>
      </c>
      <c r="F18" s="2" t="s">
        <v>5</v>
      </c>
      <c r="G18" s="8">
        <v>29244</v>
      </c>
      <c r="H18" s="39">
        <v>95</v>
      </c>
      <c r="I18" s="39">
        <v>95</v>
      </c>
      <c r="J18" s="51">
        <v>88</v>
      </c>
    </row>
    <row r="19" spans="2:10" ht="19.5" thickBot="1" x14ac:dyDescent="0.45">
      <c r="B19" s="24"/>
      <c r="C19" s="52">
        <v>9</v>
      </c>
      <c r="D19" s="53" t="s">
        <v>15</v>
      </c>
      <c r="E19" s="60" t="s">
        <v>3</v>
      </c>
      <c r="F19" s="70" t="s">
        <v>5</v>
      </c>
      <c r="G19" s="56">
        <v>32403</v>
      </c>
      <c r="H19" s="57">
        <v>88</v>
      </c>
      <c r="I19" s="57">
        <v>89</v>
      </c>
      <c r="J19" s="58">
        <v>80</v>
      </c>
    </row>
    <row r="20" spans="2:10" x14ac:dyDescent="0.4">
      <c r="B20" s="24"/>
      <c r="C20" s="24"/>
      <c r="D20" s="24"/>
      <c r="E20" s="24"/>
      <c r="F20" s="24"/>
      <c r="G20" s="24"/>
      <c r="H20" s="24"/>
      <c r="I20" s="24"/>
      <c r="J20" s="24"/>
    </row>
  </sheetData>
  <sortState ref="C7:J19">
    <sortCondition ref="E7:E19"/>
    <sortCondition descending="1" ref="H7:H19"/>
    <sortCondition descending="1" ref="I7:I19"/>
    <sortCondition descending="1" ref="J7:J19"/>
  </sortState>
  <mergeCells count="1">
    <mergeCell ref="B3:J3"/>
  </mergeCells>
  <phoneticPr fontId="1"/>
  <conditionalFormatting sqref="F16 F19">
    <cfRule type="expression" dxfId="27" priority="1" stopIfTrue="1">
      <formula>#REF!=1</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topLeftCell="A27" zoomScaleNormal="100" workbookViewId="0">
      <selection activeCell="P11" sqref="P11"/>
    </sheetView>
  </sheetViews>
  <sheetFormatPr defaultRowHeight="18.75" x14ac:dyDescent="0.4"/>
  <cols>
    <col min="2" max="2" width="4" customWidth="1"/>
  </cols>
  <sheetData>
    <row r="1" spans="1:11" x14ac:dyDescent="0.4">
      <c r="A1" t="s">
        <v>44</v>
      </c>
    </row>
    <row r="3" spans="1:11" x14ac:dyDescent="0.4">
      <c r="B3" s="88" t="s">
        <v>33</v>
      </c>
      <c r="C3" s="88"/>
      <c r="D3" s="88"/>
      <c r="E3" s="88"/>
      <c r="F3" s="88"/>
      <c r="G3" s="88"/>
      <c r="H3" s="88"/>
      <c r="I3" s="88"/>
      <c r="J3" s="88"/>
    </row>
    <row r="4" spans="1:11" x14ac:dyDescent="0.4">
      <c r="B4" s="20"/>
      <c r="C4" s="20" t="s">
        <v>40</v>
      </c>
      <c r="D4" s="20"/>
      <c r="E4" s="20"/>
      <c r="F4" s="20"/>
      <c r="G4" s="20"/>
      <c r="H4" s="20"/>
      <c r="I4" s="20"/>
      <c r="J4" s="20"/>
    </row>
    <row r="5" spans="1:11" x14ac:dyDescent="0.4">
      <c r="B5" s="20"/>
      <c r="C5" s="20"/>
      <c r="D5" s="20"/>
      <c r="E5" s="20"/>
      <c r="F5" s="20"/>
      <c r="G5" s="20"/>
      <c r="H5" s="20"/>
      <c r="I5" s="20"/>
      <c r="J5" s="20"/>
    </row>
    <row r="6" spans="1:11" x14ac:dyDescent="0.15">
      <c r="C6" s="12" t="s">
        <v>0</v>
      </c>
      <c r="D6" s="12" t="s">
        <v>10</v>
      </c>
      <c r="E6" s="12" t="s">
        <v>1</v>
      </c>
      <c r="F6" s="12" t="s">
        <v>2</v>
      </c>
      <c r="G6" s="23" t="s">
        <v>11</v>
      </c>
      <c r="H6" s="12" t="s">
        <v>12</v>
      </c>
      <c r="I6" s="12" t="s">
        <v>13</v>
      </c>
      <c r="J6" s="12" t="s">
        <v>14</v>
      </c>
      <c r="K6" s="12" t="s">
        <v>34</v>
      </c>
    </row>
    <row r="7" spans="1:11" x14ac:dyDescent="0.4">
      <c r="B7" s="24"/>
      <c r="C7" s="10">
        <v>13</v>
      </c>
      <c r="D7" s="1" t="s">
        <v>15</v>
      </c>
      <c r="E7" s="6" t="s">
        <v>9</v>
      </c>
      <c r="F7" s="11" t="s">
        <v>4</v>
      </c>
      <c r="G7" s="8">
        <v>34141</v>
      </c>
      <c r="H7" s="5">
        <v>89</v>
      </c>
      <c r="I7" s="5">
        <v>87</v>
      </c>
      <c r="J7" s="5">
        <v>97</v>
      </c>
      <c r="K7" s="15">
        <f t="shared" ref="K7:K19" si="0">SUM(H7:J7)</f>
        <v>273</v>
      </c>
    </row>
    <row r="8" spans="1:11" x14ac:dyDescent="0.4">
      <c r="B8" s="24"/>
      <c r="C8" s="10">
        <v>10</v>
      </c>
      <c r="D8" s="1" t="s">
        <v>15</v>
      </c>
      <c r="E8" s="4" t="s">
        <v>9</v>
      </c>
      <c r="F8" s="11" t="s">
        <v>4</v>
      </c>
      <c r="G8" s="8">
        <v>32839</v>
      </c>
      <c r="H8" s="5">
        <v>77</v>
      </c>
      <c r="I8" s="5">
        <v>87</v>
      </c>
      <c r="J8" s="5">
        <v>75</v>
      </c>
      <c r="K8" s="15">
        <f t="shared" si="0"/>
        <v>239</v>
      </c>
    </row>
    <row r="9" spans="1:11" x14ac:dyDescent="0.4">
      <c r="B9" s="24"/>
      <c r="C9" s="10">
        <v>6</v>
      </c>
      <c r="D9" s="1" t="s">
        <v>15</v>
      </c>
      <c r="E9" s="4" t="s">
        <v>9</v>
      </c>
      <c r="F9" s="2" t="s">
        <v>4</v>
      </c>
      <c r="G9" s="8">
        <v>32345</v>
      </c>
      <c r="H9" s="5">
        <v>90</v>
      </c>
      <c r="I9" s="5">
        <v>65</v>
      </c>
      <c r="J9" s="5">
        <v>68</v>
      </c>
      <c r="K9" s="15">
        <f t="shared" si="0"/>
        <v>223</v>
      </c>
    </row>
    <row r="10" spans="1:11" x14ac:dyDescent="0.4">
      <c r="B10" s="24"/>
      <c r="C10" s="10">
        <v>2</v>
      </c>
      <c r="D10" s="1" t="s">
        <v>15</v>
      </c>
      <c r="E10" s="4" t="s">
        <v>19</v>
      </c>
      <c r="F10" s="6" t="s">
        <v>4</v>
      </c>
      <c r="G10" s="8">
        <v>33113</v>
      </c>
      <c r="H10" s="5">
        <v>100</v>
      </c>
      <c r="I10" s="5">
        <v>100</v>
      </c>
      <c r="J10" s="5">
        <v>100</v>
      </c>
      <c r="K10" s="15">
        <f t="shared" si="0"/>
        <v>300</v>
      </c>
    </row>
    <row r="11" spans="1:11" x14ac:dyDescent="0.4">
      <c r="B11" s="24"/>
      <c r="C11" s="10">
        <v>12</v>
      </c>
      <c r="D11" s="1" t="s">
        <v>15</v>
      </c>
      <c r="E11" s="4" t="s">
        <v>18</v>
      </c>
      <c r="F11" s="6" t="s">
        <v>4</v>
      </c>
      <c r="G11" s="8">
        <v>33733</v>
      </c>
      <c r="H11" s="5">
        <v>93</v>
      </c>
      <c r="I11" s="5">
        <v>87</v>
      </c>
      <c r="J11" s="5">
        <v>75</v>
      </c>
      <c r="K11" s="15">
        <f t="shared" si="0"/>
        <v>255</v>
      </c>
    </row>
    <row r="12" spans="1:11" x14ac:dyDescent="0.4">
      <c r="B12" s="24"/>
      <c r="C12" s="10">
        <v>7</v>
      </c>
      <c r="D12" s="1" t="s">
        <v>15</v>
      </c>
      <c r="E12" s="4" t="s">
        <v>16</v>
      </c>
      <c r="F12" s="6" t="s">
        <v>7</v>
      </c>
      <c r="G12" s="8">
        <v>31888</v>
      </c>
      <c r="H12" s="5">
        <v>62</v>
      </c>
      <c r="I12" s="5">
        <v>93</v>
      </c>
      <c r="J12" s="5">
        <v>85</v>
      </c>
      <c r="K12" s="15">
        <f t="shared" si="0"/>
        <v>240</v>
      </c>
    </row>
    <row r="13" spans="1:11" x14ac:dyDescent="0.4">
      <c r="B13" s="24"/>
      <c r="C13" s="10">
        <v>3</v>
      </c>
      <c r="D13" s="1" t="s">
        <v>15</v>
      </c>
      <c r="E13" s="4" t="s">
        <v>6</v>
      </c>
      <c r="F13" s="6" t="s">
        <v>4</v>
      </c>
      <c r="G13" s="8">
        <v>32776</v>
      </c>
      <c r="H13" s="5">
        <v>100</v>
      </c>
      <c r="I13" s="5">
        <v>100</v>
      </c>
      <c r="J13" s="5">
        <v>98</v>
      </c>
      <c r="K13" s="15">
        <f t="shared" si="0"/>
        <v>298</v>
      </c>
    </row>
    <row r="14" spans="1:11" x14ac:dyDescent="0.4">
      <c r="B14" s="24"/>
      <c r="C14" s="10">
        <v>11</v>
      </c>
      <c r="D14" s="1" t="s">
        <v>15</v>
      </c>
      <c r="E14" s="4" t="s">
        <v>17</v>
      </c>
      <c r="F14" s="6" t="s">
        <v>4</v>
      </c>
      <c r="G14" s="8">
        <v>33364</v>
      </c>
      <c r="H14" s="5">
        <v>100</v>
      </c>
      <c r="I14" s="5">
        <v>96</v>
      </c>
      <c r="J14" s="5">
        <v>89</v>
      </c>
      <c r="K14" s="15">
        <f t="shared" si="0"/>
        <v>285</v>
      </c>
    </row>
    <row r="15" spans="1:11" x14ac:dyDescent="0.4">
      <c r="B15" s="24"/>
      <c r="C15" s="10">
        <v>8</v>
      </c>
      <c r="D15" s="1" t="s">
        <v>15</v>
      </c>
      <c r="E15" s="4" t="s">
        <v>6</v>
      </c>
      <c r="F15" s="6" t="s">
        <v>4</v>
      </c>
      <c r="G15" s="8">
        <v>29887</v>
      </c>
      <c r="H15" s="5">
        <v>99</v>
      </c>
      <c r="I15" s="5">
        <v>89</v>
      </c>
      <c r="J15" s="5">
        <v>92</v>
      </c>
      <c r="K15" s="15">
        <f t="shared" si="0"/>
        <v>280</v>
      </c>
    </row>
    <row r="16" spans="1:11" x14ac:dyDescent="0.4">
      <c r="B16" s="24"/>
      <c r="C16" s="10">
        <v>5</v>
      </c>
      <c r="D16" s="1" t="s">
        <v>15</v>
      </c>
      <c r="E16" s="4" t="s">
        <v>6</v>
      </c>
      <c r="F16" s="6" t="s">
        <v>4</v>
      </c>
      <c r="G16" s="8">
        <v>33684</v>
      </c>
      <c r="H16" s="5">
        <v>100</v>
      </c>
      <c r="I16" s="5">
        <v>96</v>
      </c>
      <c r="J16" s="5">
        <v>82</v>
      </c>
      <c r="K16" s="15">
        <f t="shared" si="0"/>
        <v>278</v>
      </c>
    </row>
    <row r="17" spans="2:11" x14ac:dyDescent="0.4">
      <c r="B17" s="24"/>
      <c r="C17" s="10">
        <v>1</v>
      </c>
      <c r="D17" s="1" t="s">
        <v>15</v>
      </c>
      <c r="E17" s="2" t="s">
        <v>3</v>
      </c>
      <c r="F17" s="2" t="s">
        <v>4</v>
      </c>
      <c r="G17" s="8">
        <v>31942</v>
      </c>
      <c r="H17" s="5">
        <v>100</v>
      </c>
      <c r="I17" s="5">
        <v>100</v>
      </c>
      <c r="J17" s="5">
        <v>100</v>
      </c>
      <c r="K17" s="15">
        <f t="shared" si="0"/>
        <v>300</v>
      </c>
    </row>
    <row r="18" spans="2:11" x14ac:dyDescent="0.4">
      <c r="B18" s="24"/>
      <c r="C18" s="10">
        <v>4</v>
      </c>
      <c r="D18" s="1" t="s">
        <v>15</v>
      </c>
      <c r="E18" s="4" t="s">
        <v>3</v>
      </c>
      <c r="F18" s="2" t="s">
        <v>5</v>
      </c>
      <c r="G18" s="8">
        <v>29244</v>
      </c>
      <c r="H18" s="5">
        <v>95</v>
      </c>
      <c r="I18" s="5">
        <v>95</v>
      </c>
      <c r="J18" s="5">
        <v>88</v>
      </c>
      <c r="K18" s="15">
        <f t="shared" si="0"/>
        <v>278</v>
      </c>
    </row>
    <row r="19" spans="2:11" x14ac:dyDescent="0.4">
      <c r="B19" s="24"/>
      <c r="C19" s="10">
        <v>9</v>
      </c>
      <c r="D19" s="1" t="s">
        <v>15</v>
      </c>
      <c r="E19" s="4" t="s">
        <v>3</v>
      </c>
      <c r="F19" s="2" t="s">
        <v>5</v>
      </c>
      <c r="G19" s="8">
        <v>32403</v>
      </c>
      <c r="H19" s="5">
        <v>88</v>
      </c>
      <c r="I19" s="5">
        <v>89</v>
      </c>
      <c r="J19" s="5">
        <v>80</v>
      </c>
      <c r="K19" s="15">
        <f t="shared" si="0"/>
        <v>257</v>
      </c>
    </row>
    <row r="20" spans="2:11" x14ac:dyDescent="0.4">
      <c r="B20" s="24"/>
      <c r="C20" s="24"/>
      <c r="D20" s="24"/>
      <c r="E20" s="24"/>
      <c r="F20" s="24"/>
      <c r="G20" s="24"/>
      <c r="H20" s="24"/>
      <c r="I20" s="24"/>
      <c r="J20" s="24"/>
    </row>
    <row r="21" spans="2:11" x14ac:dyDescent="0.4">
      <c r="B21" t="s">
        <v>35</v>
      </c>
    </row>
    <row r="22" spans="2:11" x14ac:dyDescent="0.15">
      <c r="C22" s="12" t="s">
        <v>0</v>
      </c>
      <c r="D22" s="12" t="s">
        <v>10</v>
      </c>
      <c r="E22" s="12" t="s">
        <v>1</v>
      </c>
      <c r="F22" s="12" t="s">
        <v>2</v>
      </c>
      <c r="G22" s="23" t="s">
        <v>11</v>
      </c>
      <c r="H22" s="12" t="s">
        <v>12</v>
      </c>
      <c r="I22" s="12" t="s">
        <v>13</v>
      </c>
      <c r="J22" s="12" t="s">
        <v>14</v>
      </c>
      <c r="K22" s="12" t="s">
        <v>34</v>
      </c>
    </row>
    <row r="23" spans="2:11" x14ac:dyDescent="0.4">
      <c r="C23" s="10">
        <v>13</v>
      </c>
      <c r="D23" s="1" t="s">
        <v>15</v>
      </c>
      <c r="E23" s="6" t="s">
        <v>9</v>
      </c>
      <c r="F23" s="11" t="s">
        <v>4</v>
      </c>
      <c r="G23" s="8">
        <v>34141</v>
      </c>
      <c r="H23" s="5">
        <v>89</v>
      </c>
      <c r="I23" s="5">
        <v>87</v>
      </c>
      <c r="J23" s="5">
        <v>97</v>
      </c>
      <c r="K23" s="15">
        <f>SUM(H23:J23)</f>
        <v>273</v>
      </c>
    </row>
    <row r="24" spans="2:11" x14ac:dyDescent="0.4">
      <c r="C24" s="10">
        <v>10</v>
      </c>
      <c r="D24" s="1" t="s">
        <v>15</v>
      </c>
      <c r="E24" s="4" t="s">
        <v>9</v>
      </c>
      <c r="F24" s="11" t="s">
        <v>4</v>
      </c>
      <c r="G24" s="8">
        <v>32839</v>
      </c>
      <c r="H24" s="5">
        <v>77</v>
      </c>
      <c r="I24" s="5">
        <v>87</v>
      </c>
      <c r="J24" s="5">
        <v>75</v>
      </c>
      <c r="K24" s="15">
        <f>SUM(H24:J24)</f>
        <v>239</v>
      </c>
    </row>
    <row r="25" spans="2:11" x14ac:dyDescent="0.4">
      <c r="C25" s="10">
        <v>6</v>
      </c>
      <c r="D25" s="1" t="s">
        <v>15</v>
      </c>
      <c r="E25" s="4" t="s">
        <v>9</v>
      </c>
      <c r="F25" s="2" t="s">
        <v>4</v>
      </c>
      <c r="G25" s="8">
        <v>32345</v>
      </c>
      <c r="H25" s="5">
        <v>90</v>
      </c>
      <c r="I25" s="5">
        <v>65</v>
      </c>
      <c r="J25" s="5">
        <v>68</v>
      </c>
      <c r="K25" s="15">
        <f>SUM(H25:J25)</f>
        <v>223</v>
      </c>
    </row>
    <row r="27" spans="2:11" x14ac:dyDescent="0.4">
      <c r="B27" t="s">
        <v>36</v>
      </c>
    </row>
    <row r="28" spans="2:11" x14ac:dyDescent="0.15">
      <c r="C28" s="12" t="s">
        <v>0</v>
      </c>
      <c r="D28" s="12" t="s">
        <v>10</v>
      </c>
      <c r="E28" s="12" t="s">
        <v>1</v>
      </c>
      <c r="F28" s="12" t="s">
        <v>2</v>
      </c>
      <c r="G28" s="23" t="s">
        <v>11</v>
      </c>
      <c r="H28" s="12" t="s">
        <v>12</v>
      </c>
      <c r="I28" s="12" t="s">
        <v>13</v>
      </c>
      <c r="J28" s="12" t="s">
        <v>14</v>
      </c>
      <c r="K28" s="12" t="s">
        <v>34</v>
      </c>
    </row>
    <row r="29" spans="2:11" x14ac:dyDescent="0.4">
      <c r="C29" s="10">
        <v>2</v>
      </c>
      <c r="D29" s="1" t="s">
        <v>15</v>
      </c>
      <c r="E29" s="4" t="s">
        <v>18</v>
      </c>
      <c r="F29" s="6" t="s">
        <v>4</v>
      </c>
      <c r="G29" s="8">
        <v>33113</v>
      </c>
      <c r="H29" s="5">
        <v>100</v>
      </c>
      <c r="I29" s="5">
        <v>100</v>
      </c>
      <c r="J29" s="5">
        <v>100</v>
      </c>
      <c r="K29" s="15">
        <v>300</v>
      </c>
    </row>
    <row r="30" spans="2:11" x14ac:dyDescent="0.4">
      <c r="C30" s="10">
        <v>12</v>
      </c>
      <c r="D30" s="1" t="s">
        <v>15</v>
      </c>
      <c r="E30" s="4" t="s">
        <v>18</v>
      </c>
      <c r="F30" s="6" t="s">
        <v>4</v>
      </c>
      <c r="G30" s="8">
        <v>33733</v>
      </c>
      <c r="H30" s="5">
        <v>93</v>
      </c>
      <c r="I30" s="5">
        <v>87</v>
      </c>
      <c r="J30" s="5">
        <v>75</v>
      </c>
      <c r="K30" s="15">
        <v>255</v>
      </c>
    </row>
    <row r="32" spans="2:11" x14ac:dyDescent="0.4">
      <c r="B32" t="s">
        <v>37</v>
      </c>
    </row>
    <row r="33" spans="2:11" x14ac:dyDescent="0.15">
      <c r="C33" s="12" t="s">
        <v>0</v>
      </c>
      <c r="D33" s="12" t="s">
        <v>10</v>
      </c>
      <c r="E33" s="12" t="s">
        <v>1</v>
      </c>
      <c r="F33" s="12" t="s">
        <v>2</v>
      </c>
      <c r="G33" s="23" t="s">
        <v>11</v>
      </c>
      <c r="H33" s="12" t="s">
        <v>12</v>
      </c>
      <c r="I33" s="12" t="s">
        <v>13</v>
      </c>
      <c r="J33" s="12" t="s">
        <v>14</v>
      </c>
      <c r="K33" s="12" t="s">
        <v>34</v>
      </c>
    </row>
    <row r="34" spans="2:11" x14ac:dyDescent="0.4">
      <c r="C34" s="10">
        <v>7</v>
      </c>
      <c r="D34" s="1" t="s">
        <v>15</v>
      </c>
      <c r="E34" s="4" t="s">
        <v>16</v>
      </c>
      <c r="F34" s="6" t="s">
        <v>7</v>
      </c>
      <c r="G34" s="8">
        <v>31888</v>
      </c>
      <c r="H34" s="5">
        <v>62</v>
      </c>
      <c r="I34" s="5">
        <v>93</v>
      </c>
      <c r="J34" s="5">
        <v>85</v>
      </c>
      <c r="K34" s="15">
        <v>240</v>
      </c>
    </row>
    <row r="36" spans="2:11" x14ac:dyDescent="0.4">
      <c r="B36" t="s">
        <v>38</v>
      </c>
    </row>
    <row r="37" spans="2:11" x14ac:dyDescent="0.15">
      <c r="C37" s="12" t="s">
        <v>0</v>
      </c>
      <c r="D37" s="12" t="s">
        <v>10</v>
      </c>
      <c r="E37" s="12" t="s">
        <v>1</v>
      </c>
      <c r="F37" s="12" t="s">
        <v>2</v>
      </c>
      <c r="G37" s="23" t="s">
        <v>11</v>
      </c>
      <c r="H37" s="12" t="s">
        <v>12</v>
      </c>
      <c r="I37" s="12" t="s">
        <v>13</v>
      </c>
      <c r="J37" s="12" t="s">
        <v>14</v>
      </c>
      <c r="K37" s="12" t="s">
        <v>34</v>
      </c>
    </row>
    <row r="38" spans="2:11" x14ac:dyDescent="0.4">
      <c r="C38" s="10">
        <v>3</v>
      </c>
      <c r="D38" s="1" t="s">
        <v>15</v>
      </c>
      <c r="E38" s="4" t="s">
        <v>6</v>
      </c>
      <c r="F38" s="6" t="s">
        <v>4</v>
      </c>
      <c r="G38" s="8">
        <v>32776</v>
      </c>
      <c r="H38" s="5">
        <v>100</v>
      </c>
      <c r="I38" s="5">
        <v>100</v>
      </c>
      <c r="J38" s="5">
        <v>98</v>
      </c>
      <c r="K38" s="15">
        <v>298</v>
      </c>
    </row>
    <row r="39" spans="2:11" x14ac:dyDescent="0.4">
      <c r="C39" s="10">
        <v>11</v>
      </c>
      <c r="D39" s="1" t="s">
        <v>15</v>
      </c>
      <c r="E39" s="4" t="s">
        <v>17</v>
      </c>
      <c r="F39" s="6" t="s">
        <v>4</v>
      </c>
      <c r="G39" s="8">
        <v>33364</v>
      </c>
      <c r="H39" s="5">
        <v>100</v>
      </c>
      <c r="I39" s="5">
        <v>96</v>
      </c>
      <c r="J39" s="5">
        <v>89</v>
      </c>
      <c r="K39" s="15">
        <v>285</v>
      </c>
    </row>
    <row r="40" spans="2:11" x14ac:dyDescent="0.4">
      <c r="C40" s="10">
        <v>8</v>
      </c>
      <c r="D40" s="1" t="s">
        <v>15</v>
      </c>
      <c r="E40" s="4" t="s">
        <v>6</v>
      </c>
      <c r="F40" s="6" t="s">
        <v>4</v>
      </c>
      <c r="G40" s="8">
        <v>29887</v>
      </c>
      <c r="H40" s="5">
        <v>99</v>
      </c>
      <c r="I40" s="5">
        <v>89</v>
      </c>
      <c r="J40" s="5">
        <v>92</v>
      </c>
      <c r="K40" s="15">
        <v>280</v>
      </c>
    </row>
    <row r="41" spans="2:11" x14ac:dyDescent="0.4">
      <c r="C41" s="10">
        <v>5</v>
      </c>
      <c r="D41" s="1" t="s">
        <v>15</v>
      </c>
      <c r="E41" s="4" t="s">
        <v>6</v>
      </c>
      <c r="F41" s="6" t="s">
        <v>4</v>
      </c>
      <c r="G41" s="8">
        <v>33684</v>
      </c>
      <c r="H41" s="5">
        <v>100</v>
      </c>
      <c r="I41" s="5">
        <v>96</v>
      </c>
      <c r="J41" s="5">
        <v>82</v>
      </c>
      <c r="K41" s="15">
        <v>278</v>
      </c>
    </row>
    <row r="43" spans="2:11" x14ac:dyDescent="0.4">
      <c r="B43" t="s">
        <v>39</v>
      </c>
    </row>
    <row r="44" spans="2:11" x14ac:dyDescent="0.15">
      <c r="C44" s="12" t="s">
        <v>0</v>
      </c>
      <c r="D44" s="12" t="s">
        <v>10</v>
      </c>
      <c r="E44" s="12" t="s">
        <v>1</v>
      </c>
      <c r="F44" s="12" t="s">
        <v>2</v>
      </c>
      <c r="G44" s="23" t="s">
        <v>11</v>
      </c>
      <c r="H44" s="12" t="s">
        <v>12</v>
      </c>
      <c r="I44" s="12" t="s">
        <v>13</v>
      </c>
      <c r="J44" s="12" t="s">
        <v>14</v>
      </c>
      <c r="K44" s="12" t="s">
        <v>34</v>
      </c>
    </row>
    <row r="45" spans="2:11" x14ac:dyDescent="0.4">
      <c r="C45" s="10">
        <v>1</v>
      </c>
      <c r="D45" s="1" t="s">
        <v>15</v>
      </c>
      <c r="E45" s="2" t="s">
        <v>3</v>
      </c>
      <c r="F45" s="2" t="s">
        <v>4</v>
      </c>
      <c r="G45" s="8">
        <v>31942</v>
      </c>
      <c r="H45" s="5">
        <v>100</v>
      </c>
      <c r="I45" s="5">
        <v>100</v>
      </c>
      <c r="J45" s="5">
        <v>100</v>
      </c>
      <c r="K45" s="15">
        <v>300</v>
      </c>
    </row>
    <row r="46" spans="2:11" x14ac:dyDescent="0.4">
      <c r="C46" s="10">
        <v>4</v>
      </c>
      <c r="D46" s="1" t="s">
        <v>15</v>
      </c>
      <c r="E46" s="4" t="s">
        <v>3</v>
      </c>
      <c r="F46" s="2" t="s">
        <v>5</v>
      </c>
      <c r="G46" s="8">
        <v>29244</v>
      </c>
      <c r="H46" s="5">
        <v>95</v>
      </c>
      <c r="I46" s="5">
        <v>95</v>
      </c>
      <c r="J46" s="5">
        <v>88</v>
      </c>
      <c r="K46" s="15">
        <v>278</v>
      </c>
    </row>
    <row r="47" spans="2:11" x14ac:dyDescent="0.4">
      <c r="C47" s="10">
        <v>9</v>
      </c>
      <c r="D47" s="1" t="s">
        <v>15</v>
      </c>
      <c r="E47" s="4" t="s">
        <v>3</v>
      </c>
      <c r="F47" s="2" t="s">
        <v>5</v>
      </c>
      <c r="G47" s="8">
        <v>32403</v>
      </c>
      <c r="H47" s="5">
        <v>88</v>
      </c>
      <c r="I47" s="5">
        <v>89</v>
      </c>
      <c r="J47" s="5">
        <v>80</v>
      </c>
      <c r="K47" s="15">
        <v>257</v>
      </c>
    </row>
  </sheetData>
  <autoFilter ref="C6:K19"/>
  <sortState ref="C7:K19">
    <sortCondition ref="E7:E19"/>
    <sortCondition descending="1" ref="K7:K19"/>
  </sortState>
  <mergeCells count="1">
    <mergeCell ref="B3:J3"/>
  </mergeCells>
  <phoneticPr fontId="1"/>
  <conditionalFormatting sqref="F16 F19">
    <cfRule type="expression" dxfId="26" priority="3" stopIfTrue="1">
      <formula>#REF!=1</formula>
    </cfRule>
  </conditionalFormatting>
  <conditionalFormatting sqref="F41">
    <cfRule type="expression" dxfId="25" priority="2" stopIfTrue="1">
      <formula>#REF!=1</formula>
    </cfRule>
  </conditionalFormatting>
  <conditionalFormatting sqref="F47">
    <cfRule type="expression" dxfId="24" priority="1" stopIfTrue="1">
      <formula>#REF!=1</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4</vt:i4>
      </vt:variant>
    </vt:vector>
  </HeadingPairs>
  <TitlesOfParts>
    <vt:vector size="14" baseType="lpstr">
      <vt:lpstr>4-15(0)</vt:lpstr>
      <vt:lpstr>4-15(1)</vt:lpstr>
      <vt:lpstr>4-15(2)</vt:lpstr>
      <vt:lpstr>4-15(3)</vt:lpstr>
      <vt:lpstr>4-15(4)</vt:lpstr>
      <vt:lpstr>4-15(5)</vt:lpstr>
      <vt:lpstr>4-15(6)</vt:lpstr>
      <vt:lpstr>4-15(7)</vt:lpstr>
      <vt:lpstr>4-15(8)</vt:lpstr>
      <vt:lpstr>4-15(9)</vt:lpstr>
      <vt:lpstr>'4-15(0)'!Print_Area</vt:lpstr>
      <vt:lpstr>'4-15(7)'!Print_Area</vt:lpstr>
      <vt:lpstr>'4-15(8)'!Print_Area</vt:lpstr>
      <vt:lpstr>'4-15(9)'!Print_Area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gomaneko</dc:creator>
  <cp:lastModifiedBy>gomaneko</cp:lastModifiedBy>
  <dcterms:created xsi:type="dcterms:W3CDTF">2018-11-16T05:45:05Z</dcterms:created>
  <dcterms:modified xsi:type="dcterms:W3CDTF">2018-12-17T14:50:03Z</dcterms:modified>
</cp:coreProperties>
</file>