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札幌支店" sheetId="8" r:id="rId1"/>
    <sheet name="横浜支店" sheetId="10" r:id="rId2"/>
    <sheet name="売上一覧表" sheetId="3" r:id="rId3"/>
    <sheet name="担当者一覧" sheetId="4" r:id="rId4"/>
    <sheet name="顧客一覧" sheetId="5" r:id="rId5"/>
    <sheet name="商品一覧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D4" i="10"/>
  <c r="D5" i="10"/>
  <c r="D6" i="10"/>
  <c r="D7" i="10"/>
  <c r="D8" i="10"/>
  <c r="D9" i="10"/>
  <c r="D10" i="10"/>
  <c r="D11" i="10"/>
  <c r="D12" i="10"/>
  <c r="D13" i="10"/>
  <c r="D3" i="10"/>
  <c r="E3" i="10" s="1"/>
  <c r="C15" i="10"/>
  <c r="C14" i="10"/>
  <c r="B13" i="10"/>
  <c r="B12" i="10"/>
  <c r="B11" i="10"/>
  <c r="B10" i="10"/>
  <c r="B9" i="10"/>
  <c r="B8" i="10"/>
  <c r="B7" i="10"/>
  <c r="B6" i="10"/>
  <c r="B5" i="10"/>
  <c r="B4" i="10"/>
  <c r="B3" i="10"/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B11" i="8"/>
  <c r="B10" i="8"/>
  <c r="B9" i="8"/>
  <c r="B8" i="8"/>
  <c r="B7" i="8"/>
  <c r="B6" i="8"/>
  <c r="B5" i="8"/>
  <c r="B4" i="8"/>
  <c r="B3" i="8"/>
</calcChain>
</file>

<file path=xl/sharedStrings.xml><?xml version="1.0" encoding="utf-8"?>
<sst xmlns="http://schemas.openxmlformats.org/spreadsheetml/2006/main" count="182" uniqueCount="167">
  <si>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</si>
  <si>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</si>
  <si>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</si>
  <si>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</si>
  <si>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</si>
  <si>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</si>
  <si>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</si>
  <si>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</si>
  <si>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</si>
  <si>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</si>
  <si>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</si>
  <si>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</si>
  <si>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</si>
  <si>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</si>
  <si>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</si>
  <si>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</si>
  <si>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</si>
  <si>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</si>
  <si>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</si>
  <si>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</si>
  <si>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</si>
  <si>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</si>
  <si>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</si>
  <si>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</si>
  <si>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</si>
  <si>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</si>
  <si>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</si>
  <si>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</si>
  <si>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</si>
  <si>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</si>
  <si>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</si>
  <si>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</si>
  <si>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</si>
  <si>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</si>
  <si>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</si>
  <si>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</si>
  <si>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</si>
  <si>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</si>
  <si>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</si>
  <si>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</si>
  <si>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</si>
  <si>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</si>
  <si>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</si>
  <si>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</si>
  <si>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</si>
  <si>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</si>
  <si>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</si>
  <si>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</si>
  <si>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</si>
  <si>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</si>
  <si>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</si>
  <si>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</si>
  <si>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</si>
  <si>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</si>
  <si>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</si>
  <si>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</si>
  <si>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</si>
  <si>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</si>
  <si>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</si>
  <si>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</si>
  <si>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</si>
  <si>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</si>
  <si>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</si>
  <si>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</si>
  <si>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</si>
  <si>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</si>
  <si>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</si>
  <si>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</si>
  <si>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</si>
  <si>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</si>
  <si>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</si>
  <si>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</si>
  <si>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</si>
  <si>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</si>
  <si>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</si>
  <si>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</si>
  <si>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</si>
  <si>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</si>
  <si>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</si>
  <si>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</si>
  <si>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</si>
  <si>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</si>
  <si>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</si>
  <si>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</si>
  <si>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</si>
  <si>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</si>
  <si>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</si>
  <si>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</si>
  <si>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</si>
  <si>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</si>
  <si>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</si>
  <si>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</si>
  <si>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</si>
  <si>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</si>
  <si>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</si>
  <si>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</si>
  <si>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</si>
  <si>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</si>
  <si>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</si>
  <si>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</si>
  <si>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</si>
  <si>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</si>
  <si>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</si>
  <si>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</si>
  <si>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</si>
  <si>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</si>
  <si>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</si>
  <si>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</si>
  <si>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</si>
  <si>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</si>
  <si>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</si>
  <si>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</si>
  <si>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</si>
  <si>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</si>
  <si>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</si>
  <si>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</si>
  <si>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</si>
  <si>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</si>
  <si>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</si>
  <si>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</si>
  <si>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</si>
  <si>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</si>
  <si>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</si>
  <si>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</si>
  <si>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</si>
  <si>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</si>
  <si>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</si>
  <si>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</si>
  <si>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</si>
  <si>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</si>
  <si>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</si>
  <si>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</si>
  <si>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</si>
  <si>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</si>
  <si>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</si>
  <si>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</si>
  <si>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</si>
  <si>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</si>
  <si>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</si>
  <si>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</si>
  <si>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</si>
  <si>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</si>
  <si>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</si>
  <si>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</si>
  <si>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</si>
  <si>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</si>
  <si>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</si>
  <si>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</si>
  <si>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</si>
  <si>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</si>
  <si>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</si>
  <si>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</si>
  <si>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</si>
  <si>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</si>
  <si>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</si>
  <si>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</si>
  <si>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</si>
  <si>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</si>
  <si>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</si>
  <si>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</si>
  <si>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</si>
  <si>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</si>
  <si>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</si>
  <si>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平均値</t>
    <rPh sb="0" eb="2">
      <t>ヘイキン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</si>
  <si>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</si>
  <si>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標準化変量</t>
    <rPh sb="0" eb="3">
      <t>ヒョウジュンカ</t>
    </rPh>
    <rPh sb="3" eb="5">
      <t>ヘンリョウ</t>
    </rPh>
    <phoneticPr fontId="3"/>
  </si>
  <si>
    <t>偏差値</t>
    <rPh sb="0" eb="3">
      <t>ヘンサチ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</si>
</sst>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0"/>
    <numFmt numFmtId="180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2" sqref="C12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bestFit="1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4">
        <v>30230300</v>
      </c>
      <c r="D3" s="11"/>
      <c r="E3" s="12"/>
    </row>
    <row r="4" spans="1:5" x14ac:dyDescent="0.4">
      <c r="A4" s="8">
        <v>1214766</v>
      </c>
      <c r="B4" t="str">
        <f>VLOOKUP(A4,担当者一覧!$A$3:$D$102,2,FALSE)</f>
        <v>井上　亮哉</v>
      </c>
      <c r="C4" s="4">
        <v>30274120</v>
      </c>
      <c r="D4" s="11"/>
      <c r="E4" s="12"/>
    </row>
    <row r="5" spans="1:5" x14ac:dyDescent="0.4">
      <c r="A5" s="8">
        <v>1214767</v>
      </c>
      <c r="B5" t="str">
        <f>VLOOKUP(A5,担当者一覧!$A$3:$D$102,2,FALSE)</f>
        <v>岡崎　舜介</v>
      </c>
      <c r="C5" s="4">
        <v>29946140</v>
      </c>
      <c r="D5" s="11"/>
      <c r="E5" s="12"/>
    </row>
    <row r="6" spans="1:5" x14ac:dyDescent="0.4">
      <c r="A6" s="8">
        <v>1214768</v>
      </c>
      <c r="B6" t="str">
        <f>VLOOKUP(A6,担当者一覧!$A$3:$D$102,2,FALSE)</f>
        <v>岡崎　勇太</v>
      </c>
      <c r="C6" s="4">
        <v>30344160</v>
      </c>
      <c r="D6" s="11"/>
      <c r="E6" s="12"/>
    </row>
    <row r="7" spans="1:5" x14ac:dyDescent="0.4">
      <c r="A7" s="8">
        <v>1214769</v>
      </c>
      <c r="B7" t="str">
        <f>VLOOKUP(A7,担当者一覧!$A$3:$D$102,2,FALSE)</f>
        <v>岡本　航己</v>
      </c>
      <c r="C7" s="4">
        <v>30364100</v>
      </c>
      <c r="D7" s="11"/>
      <c r="E7" s="12"/>
    </row>
    <row r="8" spans="1:5" x14ac:dyDescent="0.4">
      <c r="A8" s="8">
        <v>1214770</v>
      </c>
      <c r="B8" t="str">
        <f>VLOOKUP(A8,担当者一覧!$A$3:$D$102,2,FALSE)</f>
        <v>加藤　隼人</v>
      </c>
      <c r="C8" s="4">
        <v>29944150</v>
      </c>
      <c r="D8" s="11"/>
      <c r="E8" s="12"/>
    </row>
    <row r="9" spans="1:5" x14ac:dyDescent="0.4">
      <c r="A9" s="8">
        <v>1214771</v>
      </c>
      <c r="B9" t="str">
        <f>VLOOKUP(A9,担当者一覧!$A$3:$D$102,2,FALSE)</f>
        <v>岩崎　聖礼奈</v>
      </c>
      <c r="C9" s="4">
        <v>30282640</v>
      </c>
      <c r="D9" s="11"/>
      <c r="E9" s="12"/>
    </row>
    <row r="10" spans="1:5" x14ac:dyDescent="0.4">
      <c r="A10" s="8">
        <v>1214772</v>
      </c>
      <c r="B10" t="str">
        <f>VLOOKUP(A10,担当者一覧!$A$3:$D$102,2,FALSE)</f>
        <v>岩本　大地</v>
      </c>
      <c r="C10" s="4">
        <v>30178280</v>
      </c>
      <c r="D10" s="11"/>
      <c r="E10" s="12"/>
    </row>
    <row r="11" spans="1:5" x14ac:dyDescent="0.4">
      <c r="A11" s="8">
        <v>1214773</v>
      </c>
      <c r="B11" t="str">
        <f>VLOOKUP(A11,担当者一覧!$A$3:$D$102,2,FALSE)</f>
        <v>菊地　智之</v>
      </c>
      <c r="C11" s="4">
        <v>30436110</v>
      </c>
      <c r="D11" s="11"/>
      <c r="E11" s="12"/>
    </row>
    <row r="12" spans="1:5" x14ac:dyDescent="0.4">
      <c r="B12" t="s">
        <v>163</v>
      </c>
      <c r="C12" s="5"/>
    </row>
    <row r="13" spans="1:5" x14ac:dyDescent="0.4">
      <c r="B13" t="s">
        <v>164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4" sqref="E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customWidth="1"/>
    <col min="6" max="6" width="11.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1214805</v>
      </c>
      <c r="B3" t="str">
        <f>VLOOKUP(A3,担当者一覧!$A$3:$D$102,2,FALSE)</f>
        <v>小野　南穂子</v>
      </c>
      <c r="C3" s="4">
        <v>44587900</v>
      </c>
      <c r="D3" s="11">
        <f>STANDARDIZE(C3,$C$14,$C$15)</f>
        <v>0.19828585718224942</v>
      </c>
      <c r="E3" s="12">
        <f>D3*10+50</f>
        <v>51.982858571822497</v>
      </c>
    </row>
    <row r="4" spans="1:5" x14ac:dyDescent="0.4">
      <c r="A4" s="8">
        <v>1214806</v>
      </c>
      <c r="B4" t="str">
        <f>VLOOKUP(A4,担当者一覧!$A$3:$D$102,2,FALSE)</f>
        <v>小林　結紫</v>
      </c>
      <c r="C4" s="4">
        <v>38569830</v>
      </c>
      <c r="D4" s="11">
        <f t="shared" ref="D4:D13" si="0">STANDARDIZE(C4,$C$14,$C$15)</f>
        <v>-0.33862241935113618</v>
      </c>
      <c r="E4" s="12">
        <f t="shared" ref="E4:E13" si="1">D4*10+50</f>
        <v>46.61377580648864</v>
      </c>
    </row>
    <row r="5" spans="1:5" x14ac:dyDescent="0.4">
      <c r="A5" s="8">
        <v>1214807</v>
      </c>
      <c r="B5" t="str">
        <f>VLOOKUP(A5,担当者一覧!$A$3:$D$102,2,FALSE)</f>
        <v>松井　健太朗</v>
      </c>
      <c r="C5" s="4">
        <v>55874100</v>
      </c>
      <c r="D5" s="11">
        <f t="shared" si="0"/>
        <v>1.2051957453376043</v>
      </c>
      <c r="E5" s="12">
        <f t="shared" si="1"/>
        <v>62.051957453376048</v>
      </c>
    </row>
    <row r="6" spans="1:5" x14ac:dyDescent="0.4">
      <c r="A6" s="8">
        <v>1214808</v>
      </c>
      <c r="B6" t="str">
        <f>VLOOKUP(A6,担当者一覧!$A$3:$D$102,2,FALSE)</f>
        <v>松井　裕介</v>
      </c>
      <c r="C6" s="4">
        <v>38245800</v>
      </c>
      <c r="D6" s="11">
        <f t="shared" si="0"/>
        <v>-0.36753108755292063</v>
      </c>
      <c r="E6" s="12">
        <f t="shared" si="1"/>
        <v>46.324689124470794</v>
      </c>
    </row>
    <row r="7" spans="1:5" x14ac:dyDescent="0.4">
      <c r="A7" s="8">
        <v>1214809</v>
      </c>
      <c r="B7" t="str">
        <f>VLOOKUP(A7,担当者一覧!$A$3:$D$102,2,FALSE)</f>
        <v>松岡　峻介</v>
      </c>
      <c r="C7" s="4">
        <v>34147710</v>
      </c>
      <c r="D7" s="11">
        <f t="shared" si="0"/>
        <v>-0.7331463826522967</v>
      </c>
      <c r="E7" s="12">
        <f t="shared" si="1"/>
        <v>42.668536173477037</v>
      </c>
    </row>
    <row r="8" spans="1:5" x14ac:dyDescent="0.4">
      <c r="A8" s="8">
        <v>1214810</v>
      </c>
      <c r="B8" t="str">
        <f>VLOOKUP(A8,担当者一覧!$A$3:$D$102,2,FALSE)</f>
        <v>松下　良太</v>
      </c>
      <c r="C8" s="4">
        <v>36478650</v>
      </c>
      <c r="D8" s="11">
        <f t="shared" si="0"/>
        <v>-0.52518918406492066</v>
      </c>
      <c r="E8" s="12">
        <f t="shared" si="1"/>
        <v>44.748108159350792</v>
      </c>
    </row>
    <row r="9" spans="1:5" x14ac:dyDescent="0.4">
      <c r="A9" s="8">
        <v>1214811</v>
      </c>
      <c r="B9" t="str">
        <f>VLOOKUP(A9,担当者一覧!$A$3:$D$102,2,FALSE)</f>
        <v>松尾　龍平</v>
      </c>
      <c r="C9" s="4">
        <v>46421000</v>
      </c>
      <c r="D9" s="11">
        <f t="shared" si="0"/>
        <v>0.36182775046586846</v>
      </c>
      <c r="E9" s="12">
        <f t="shared" si="1"/>
        <v>53.618277504658685</v>
      </c>
    </row>
    <row r="10" spans="1:5" x14ac:dyDescent="0.4">
      <c r="A10" s="8">
        <v>1214812</v>
      </c>
      <c r="B10" t="str">
        <f>VLOOKUP(A10,担当者一覧!$A$3:$D$102,2,FALSE)</f>
        <v>上田　泰輝</v>
      </c>
      <c r="C10" s="4">
        <v>42692100</v>
      </c>
      <c r="D10" s="11">
        <f t="shared" si="0"/>
        <v>2.9150119204460461E-2</v>
      </c>
      <c r="E10" s="12">
        <f t="shared" si="1"/>
        <v>50.291501192044606</v>
      </c>
    </row>
    <row r="11" spans="1:5" x14ac:dyDescent="0.4">
      <c r="A11" s="8">
        <v>1214813</v>
      </c>
      <c r="B11" t="str">
        <f>VLOOKUP(A11,担当者一覧!$A$3:$D$102,2,FALSE)</f>
        <v>上野　洸平</v>
      </c>
      <c r="C11" s="4">
        <v>18853900</v>
      </c>
      <c r="D11" s="11">
        <f t="shared" si="0"/>
        <v>-2.0975993000708475</v>
      </c>
      <c r="E11" s="12">
        <f t="shared" si="1"/>
        <v>29.024006999291526</v>
      </c>
    </row>
    <row r="12" spans="1:5" x14ac:dyDescent="0.4">
      <c r="A12" s="8">
        <v>1214814</v>
      </c>
      <c r="B12" t="str">
        <f>VLOOKUP(A12,担当者一覧!$A$3:$D$102,2,FALSE)</f>
        <v>須藤　勝真</v>
      </c>
      <c r="C12" s="4">
        <v>45891200</v>
      </c>
      <c r="D12" s="11">
        <f t="shared" si="0"/>
        <v>0.3145611010404899</v>
      </c>
      <c r="E12" s="12">
        <f t="shared" si="1"/>
        <v>53.145611010404899</v>
      </c>
    </row>
    <row r="13" spans="1:5" x14ac:dyDescent="0.4">
      <c r="A13" s="8">
        <v>1214815</v>
      </c>
      <c r="B13" t="str">
        <f>VLOOKUP(A13,担当者一覧!$A$3:$D$102,2,FALSE)</f>
        <v>水野　純</v>
      </c>
      <c r="C13" s="4">
        <v>64256810</v>
      </c>
      <c r="D13" s="11">
        <f t="shared" si="0"/>
        <v>1.9530678004614523</v>
      </c>
      <c r="E13" s="12">
        <f t="shared" si="1"/>
        <v>69.530678004614515</v>
      </c>
    </row>
    <row r="14" spans="1:5" x14ac:dyDescent="0.4">
      <c r="B14" t="s">
        <v>163</v>
      </c>
      <c r="C14" s="5">
        <f>AVERAGE(C3:C13)</f>
        <v>42365363.636363633</v>
      </c>
    </row>
    <row r="15" spans="1:5" x14ac:dyDescent="0.4">
      <c r="B15" t="s">
        <v>164</v>
      </c>
      <c r="C15">
        <f>_xlfn.STDEV.P(C3:C13)</f>
        <v>11208748.79943444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札幌支店</vt:lpstr>
      <vt:lpstr>横浜支店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2017-07-10T23:27:22Z</dcterms:modified>
</cp:coreProperties>
</file>