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D11" i="1" s="1"/>
  <c r="B12" i="1"/>
  <c r="D12" i="1" s="1"/>
  <c r="E4" i="1"/>
  <c r="E5" i="1"/>
  <c r="E6" i="1"/>
  <c r="E7" i="1"/>
  <c r="E3" i="1"/>
  <c r="D4" i="1"/>
  <c r="D5" i="1"/>
  <c r="D6" i="1"/>
  <c r="D7" i="1"/>
  <c r="D3" i="1"/>
  <c r="E11" i="1" l="1"/>
</calcChain>
</file>

<file path=xl/sharedStrings.xml><?xml version="1.0" encoding="utf-8"?>
<sst xmlns="http://schemas.openxmlformats.org/spreadsheetml/2006/main" count="14" uniqueCount="13">
  <si>
    <t>勤務日</t>
    <rPh sb="0" eb="3">
      <t>キンムビ</t>
    </rPh>
    <phoneticPr fontId="3"/>
  </si>
  <si>
    <t>平日</t>
    <rPh sb="0" eb="2">
      <t>ヘイジツ</t>
    </rPh>
    <phoneticPr fontId="3"/>
  </si>
  <si>
    <t>休日</t>
    <rPh sb="0" eb="2">
      <t>キュウジツ</t>
    </rPh>
    <phoneticPr fontId="3"/>
  </si>
  <si>
    <t>勤務時間</t>
    <rPh sb="0" eb="2">
      <t>キンム</t>
    </rPh>
    <rPh sb="2" eb="4">
      <t>ジカン</t>
    </rPh>
    <phoneticPr fontId="3"/>
  </si>
  <si>
    <t>時給</t>
    <rPh sb="0" eb="2">
      <t>ジキュウ</t>
    </rPh>
    <phoneticPr fontId="3"/>
  </si>
  <si>
    <t>給与</t>
    <rPh sb="0" eb="2">
      <t>キュウヨ</t>
    </rPh>
    <phoneticPr fontId="3"/>
  </si>
  <si>
    <t>合計</t>
    <rPh sb="0" eb="2">
      <t>ゴウケイ</t>
    </rPh>
    <phoneticPr fontId="3"/>
  </si>
  <si>
    <t>区分</t>
    <rPh sb="0" eb="2">
      <t>クブン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</si>
  <si>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</si>
  <si>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</si>
  <si>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曜日区分</t>
    <rPh sb="0" eb="2">
      <t>ヨウビ</t>
    </rPh>
    <rPh sb="2" eb="4">
      <t>クブン</t>
    </rPh>
    <phoneticPr fontId="3"/>
  </si>
  <si>
    <t>■支払い計算</t>
    <rPh sb="1" eb="3">
      <t>シハラ</t>
    </rPh>
    <rPh sb="4" eb="6">
      <t>ケイサン</t>
    </rPh>
    <phoneticPr fontId="3"/>
  </si>
  <si>
    <t>■出勤状況</t>
    <rPh sb="1" eb="3">
      <t>シュッキン</t>
    </rPh>
    <rPh sb="3" eb="5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</si>
</sst>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  <font>
      <sz val="11"/>
      <color theme="5" tint="-0.249977111117893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0" fontId="0" fillId="3" borderId="1" xfId="0" applyFill="1" applyBorder="1" applyAlignment="1">
      <alignment horizontal="center" vertical="center"/>
    </xf>
    <xf numFmtId="20" fontId="0" fillId="0" borderId="1" xfId="0" applyNumberFormat="1" applyBorder="1">
      <alignment vertical="center"/>
    </xf>
    <xf numFmtId="20" fontId="0" fillId="0" borderId="1" xfId="0" applyNumberForma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20" fontId="4" fillId="0" borderId="0" xfId="0" applyNumberFormat="1" applyFont="1" applyBorder="1" applyAlignment="1">
      <alignment vertical="center"/>
    </xf>
    <xf numFmtId="20" fontId="4" fillId="0" borderId="0" xfId="0" applyNumberFormat="1" applyFont="1" applyBorder="1">
      <alignment vertical="center"/>
    </xf>
    <xf numFmtId="56" fontId="4" fillId="0" borderId="0" xfId="0" applyNumberFormat="1" applyFont="1" applyFill="1" applyBorder="1">
      <alignment vertical="center"/>
    </xf>
    <xf numFmtId="20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20" fontId="5" fillId="0" borderId="1" xfId="0" applyNumberFormat="1" applyFont="1" applyBorder="1" applyAlignment="1">
      <alignment vertical="center"/>
    </xf>
    <xf numFmtId="176" fontId="0" fillId="3" borderId="1" xfId="0" applyNumberFormat="1" applyFill="1" applyBorder="1">
      <alignment vertical="center"/>
    </xf>
    <xf numFmtId="176" fontId="5" fillId="3" borderId="1" xfId="0" applyNumberFormat="1" applyFont="1" applyFill="1" applyBorder="1">
      <alignment vertical="center"/>
    </xf>
    <xf numFmtId="56" fontId="6" fillId="0" borderId="0" xfId="0" applyNumberFormat="1" applyFont="1" applyFill="1" applyBorder="1">
      <alignment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8.75" x14ac:dyDescent="0.4"/>
  <cols>
    <col min="1" max="1" width="12.5" customWidth="1"/>
    <col min="2" max="5" width="10.625" customWidth="1"/>
  </cols>
  <sheetData>
    <row r="1" spans="1:5" x14ac:dyDescent="0.4">
      <c r="A1" s="18" t="s">
        <v>12</v>
      </c>
    </row>
    <row r="2" spans="1:5" x14ac:dyDescent="0.4">
      <c r="A2" s="1" t="s">
        <v>0</v>
      </c>
      <c r="B2" s="1" t="s">
        <v>8</v>
      </c>
      <c r="C2" s="1" t="s">
        <v>9</v>
      </c>
      <c r="D2" s="1" t="s">
        <v>3</v>
      </c>
      <c r="E2" s="1" t="s">
        <v>10</v>
      </c>
    </row>
    <row r="3" spans="1:5" x14ac:dyDescent="0.4">
      <c r="A3" s="16">
        <v>42465</v>
      </c>
      <c r="B3" s="7">
        <v>0.66666666666666663</v>
      </c>
      <c r="C3" s="6">
        <v>0.83333333333333337</v>
      </c>
      <c r="D3" s="6">
        <f>C3-B3</f>
        <v>0.16666666666666674</v>
      </c>
      <c r="E3" s="2">
        <f>WEEKDAY(A3,2)</f>
        <v>2</v>
      </c>
    </row>
    <row r="4" spans="1:5" x14ac:dyDescent="0.4">
      <c r="A4" s="16">
        <v>42466</v>
      </c>
      <c r="B4" s="7">
        <v>0.66666666666666663</v>
      </c>
      <c r="C4" s="6">
        <v>0.75</v>
      </c>
      <c r="D4" s="6">
        <f t="shared" ref="D4:D7" si="0">C4-B4</f>
        <v>8.333333333333337E-2</v>
      </c>
      <c r="E4" s="2">
        <f>WEEKDAY(A4,2)</f>
        <v>3</v>
      </c>
    </row>
    <row r="5" spans="1:5" x14ac:dyDescent="0.4">
      <c r="A5" s="16">
        <v>42468</v>
      </c>
      <c r="B5" s="7">
        <v>0.66666666666666663</v>
      </c>
      <c r="C5" s="6">
        <v>0.75</v>
      </c>
      <c r="D5" s="6">
        <f t="shared" si="0"/>
        <v>8.333333333333337E-2</v>
      </c>
      <c r="E5" s="2">
        <f>WEEKDAY(A5,2)</f>
        <v>5</v>
      </c>
    </row>
    <row r="6" spans="1:5" x14ac:dyDescent="0.4">
      <c r="A6" s="17">
        <v>42469</v>
      </c>
      <c r="B6" s="15">
        <v>0.91666666666666663</v>
      </c>
      <c r="C6" s="12">
        <v>0.95833333333333337</v>
      </c>
      <c r="D6" s="12">
        <f t="shared" si="0"/>
        <v>4.1666666666666741E-2</v>
      </c>
      <c r="E6" s="13">
        <f>WEEKDAY(A6,2)</f>
        <v>6</v>
      </c>
    </row>
    <row r="7" spans="1:5" x14ac:dyDescent="0.4">
      <c r="A7" s="17">
        <v>42470</v>
      </c>
      <c r="B7" s="15">
        <v>0.66666666666666663</v>
      </c>
      <c r="C7" s="12">
        <v>0.83333333333333337</v>
      </c>
      <c r="D7" s="12">
        <f t="shared" si="0"/>
        <v>0.16666666666666674</v>
      </c>
      <c r="E7" s="13">
        <f>WEEKDAY(A7,2)</f>
        <v>7</v>
      </c>
    </row>
    <row r="8" spans="1:5" x14ac:dyDescent="0.4">
      <c r="A8" s="11"/>
      <c r="B8" s="4"/>
      <c r="C8" s="9"/>
      <c r="D8" s="10"/>
      <c r="E8" s="10"/>
    </row>
    <row r="9" spans="1:5" x14ac:dyDescent="0.4">
      <c r="A9" s="18" t="s">
        <v>11</v>
      </c>
      <c r="B9" s="4"/>
      <c r="C9" s="9"/>
      <c r="D9" s="10"/>
      <c r="E9" s="10"/>
    </row>
    <row r="10" spans="1:5" x14ac:dyDescent="0.4">
      <c r="A10" s="1" t="s">
        <v>7</v>
      </c>
      <c r="B10" s="1" t="s">
        <v>3</v>
      </c>
      <c r="C10" s="1" t="s">
        <v>4</v>
      </c>
      <c r="D10" s="1" t="s">
        <v>5</v>
      </c>
      <c r="E10" s="1" t="s">
        <v>6</v>
      </c>
    </row>
    <row r="11" spans="1:5" x14ac:dyDescent="0.4">
      <c r="A11" s="5" t="s">
        <v>1</v>
      </c>
      <c r="B11" s="6">
        <f>SUMIF(E3:E7,"&lt;6",D3:D7)</f>
        <v>0.33333333333333348</v>
      </c>
      <c r="C11" s="2">
        <v>800</v>
      </c>
      <c r="D11" s="3">
        <f>C11*(B11/"1:00")</f>
        <v>6400.0000000000027</v>
      </c>
      <c r="E11" s="19">
        <f>SUM(D11:D12)</f>
        <v>11150.000000000007</v>
      </c>
    </row>
    <row r="12" spans="1:5" x14ac:dyDescent="0.4">
      <c r="A12" s="8" t="s">
        <v>2</v>
      </c>
      <c r="B12" s="12">
        <f>SUMIF(E3:E7,"&gt;=6",D3:D7)</f>
        <v>0.20833333333333348</v>
      </c>
      <c r="C12" s="13">
        <v>950</v>
      </c>
      <c r="D12" s="14">
        <f>C12*(B12/"1:00")</f>
        <v>4750.0000000000036</v>
      </c>
      <c r="E12" s="20"/>
    </row>
  </sheetData>
  <mergeCells count="1">
    <mergeCell ref="E11:E12"/>
  </mergeCells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2016-04-14T22:29:45Z</dcterms:created>
  <dcterms:modified xsi:type="dcterms:W3CDTF">2016-04-14T23:51:24Z</dcterms:modified>
</cp:coreProperties>
</file>