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17610" windowHeight="8535"/>
  </bookViews>
  <sheets>
    <sheet name="Sheet1" sheetId="2" r:id="rId1"/>
    <sheet name="Sheet2" sheetId="1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3" i="3"/>
  <c r="E2" i="1"/>
  <c r="H5" i="2"/>
  <c r="H6" i="2"/>
</calcChain>
</file>

<file path=xl/sharedStrings.xml><?xml version="1.0" encoding="utf-8"?>
<sst xmlns="http://schemas.openxmlformats.org/spreadsheetml/2006/main" count="160" uniqueCount="117">
  <si>
    <t>氏名</t>
    <rPh sb="0" eb="2">
      <t>シメイ</t>
    </rPh>
    <phoneticPr fontId="4"/>
  </si>
  <si>
    <t>ふりがな</t>
    <phoneticPr fontId="4"/>
  </si>
  <si>
    <t>所属</t>
    <rPh sb="0" eb="2">
      <t>ショゾク</t>
    </rPh>
    <phoneticPr fontId="4"/>
  </si>
  <si>
    <t>安住　清十郎</t>
    <phoneticPr fontId="4"/>
  </si>
  <si>
    <t>あずみ　せいじゅうろう</t>
    <phoneticPr fontId="4"/>
  </si>
  <si>
    <t>マーケティング部</t>
  </si>
  <si>
    <t>伊東　杏子</t>
    <phoneticPr fontId="4"/>
  </si>
  <si>
    <t>いとう　きょうこ</t>
    <phoneticPr fontId="4"/>
  </si>
  <si>
    <t>資材整理課</t>
  </si>
  <si>
    <t>=き*</t>
    <phoneticPr fontId="4"/>
  </si>
  <si>
    <t>稲部　清修</t>
    <phoneticPr fontId="4"/>
  </si>
  <si>
    <t>いのべ　せいしゅう</t>
  </si>
  <si>
    <t>総務部</t>
  </si>
  <si>
    <t>岩貝　智晶</t>
    <phoneticPr fontId="4"/>
  </si>
  <si>
    <t>いわがい　ともあき</t>
  </si>
  <si>
    <t>=け*</t>
    <phoneticPr fontId="4"/>
  </si>
  <si>
    <t>受地　重吉</t>
    <phoneticPr fontId="4"/>
  </si>
  <si>
    <t>うけじ　しげよし</t>
  </si>
  <si>
    <t>戎谷　友則</t>
    <phoneticPr fontId="4"/>
  </si>
  <si>
    <t>えびすたに　とものり</t>
    <phoneticPr fontId="4"/>
  </si>
  <si>
    <t>大河内　太一</t>
    <phoneticPr fontId="4"/>
  </si>
  <si>
    <t>おおこうち　たいち</t>
    <phoneticPr fontId="4"/>
  </si>
  <si>
    <t>企画運営本部</t>
  </si>
  <si>
    <t>大畑　浩吏</t>
    <phoneticPr fontId="4"/>
  </si>
  <si>
    <t>おおはた　ひろし</t>
  </si>
  <si>
    <t>経理部</t>
    <rPh sb="0" eb="2">
      <t>ケイリ</t>
    </rPh>
    <rPh sb="2" eb="3">
      <t>ブ</t>
    </rPh>
    <phoneticPr fontId="4"/>
  </si>
  <si>
    <t>小崎　芳雅</t>
    <phoneticPr fontId="4"/>
  </si>
  <si>
    <t>おさき　よしまさ</t>
  </si>
  <si>
    <t>蒲生　小麦</t>
    <phoneticPr fontId="4"/>
  </si>
  <si>
    <t>がもう　こむぎ</t>
    <phoneticPr fontId="4"/>
  </si>
  <si>
    <t>管野　万城子</t>
    <phoneticPr fontId="4"/>
  </si>
  <si>
    <t>かんの　まきこ</t>
    <phoneticPr fontId="4"/>
  </si>
  <si>
    <t>木佐谷　菊次郎</t>
    <phoneticPr fontId="4"/>
  </si>
  <si>
    <t>きさたに　きくじろう</t>
    <phoneticPr fontId="4"/>
  </si>
  <si>
    <t>清家　信貴子</t>
    <phoneticPr fontId="4"/>
  </si>
  <si>
    <t>きよか　のきこ</t>
  </si>
  <si>
    <t>清原　彩</t>
    <phoneticPr fontId="4"/>
  </si>
  <si>
    <t>きよはら　あや</t>
    <phoneticPr fontId="4"/>
  </si>
  <si>
    <t>神島　資次</t>
    <phoneticPr fontId="4"/>
  </si>
  <si>
    <t>こうしま　すけつぐ</t>
  </si>
  <si>
    <t>郡楽　清由</t>
    <phoneticPr fontId="4"/>
  </si>
  <si>
    <t>ごうら　きよう</t>
  </si>
  <si>
    <t>東海林　道弘</t>
    <phoneticPr fontId="4"/>
  </si>
  <si>
    <t>しょうじ　みちひろ</t>
    <phoneticPr fontId="4"/>
  </si>
  <si>
    <t>研究開発室</t>
  </si>
  <si>
    <t>澄　智弘</t>
    <phoneticPr fontId="4"/>
  </si>
  <si>
    <t>すみ　ともひろ</t>
    <phoneticPr fontId="4"/>
  </si>
  <si>
    <t>清川　英道</t>
    <phoneticPr fontId="4"/>
  </si>
  <si>
    <t>せがわ　えいどう</t>
  </si>
  <si>
    <t>武石　梅子</t>
    <phoneticPr fontId="4"/>
  </si>
  <si>
    <t>だけいし　うめこ</t>
    <phoneticPr fontId="4"/>
  </si>
  <si>
    <t>武冨　綾子</t>
    <phoneticPr fontId="4"/>
  </si>
  <si>
    <t>たけとみ　あやこ</t>
    <phoneticPr fontId="4"/>
  </si>
  <si>
    <t>玉掛　奈美世</t>
    <phoneticPr fontId="4"/>
  </si>
  <si>
    <t>たまかけ　なみよ</t>
  </si>
  <si>
    <t>津志　永士</t>
    <phoneticPr fontId="4"/>
  </si>
  <si>
    <t>つし　えいじ</t>
    <phoneticPr fontId="4"/>
  </si>
  <si>
    <t>床島　樹利亜</t>
    <phoneticPr fontId="4"/>
  </si>
  <si>
    <t>とこしま　じゅりあ</t>
    <phoneticPr fontId="4"/>
  </si>
  <si>
    <t>成岡　恵里佳</t>
    <phoneticPr fontId="4"/>
  </si>
  <si>
    <t>なるおか　えりか</t>
    <phoneticPr fontId="4"/>
  </si>
  <si>
    <t>八馬　統吾</t>
    <phoneticPr fontId="4"/>
  </si>
  <si>
    <t>はちま　とうご</t>
  </si>
  <si>
    <t>八重島　範義</t>
    <phoneticPr fontId="4"/>
  </si>
  <si>
    <t>やえしま　のりよし</t>
  </si>
  <si>
    <t>薬師寺　功記</t>
    <phoneticPr fontId="4"/>
  </si>
  <si>
    <t>やくしじ　よしのり</t>
    <phoneticPr fontId="4"/>
  </si>
  <si>
    <t>行平　桜子</t>
    <phoneticPr fontId="4"/>
  </si>
  <si>
    <t>ゆきひら　さくらこ</t>
    <phoneticPr fontId="4"/>
  </si>
  <si>
    <t>葭葉　公美</t>
    <phoneticPr fontId="4"/>
  </si>
  <si>
    <t>よしば　きみ</t>
  </si>
  <si>
    <t>ふりがな</t>
    <phoneticPr fontId="4"/>
  </si>
  <si>
    <t>=か*</t>
    <phoneticPr fontId="4"/>
  </si>
  <si>
    <t>=く*</t>
    <phoneticPr fontId="4"/>
  </si>
  <si>
    <t>=こ*</t>
    <phoneticPr fontId="4"/>
  </si>
  <si>
    <t>=が*</t>
    <phoneticPr fontId="4"/>
  </si>
  <si>
    <t>=ぎ*</t>
    <phoneticPr fontId="4"/>
  </si>
  <si>
    <t>=ぐ*</t>
    <phoneticPr fontId="4"/>
  </si>
  <si>
    <t>=げ*</t>
    <phoneticPr fontId="4"/>
  </si>
  <si>
    <t>=ご*</t>
    <phoneticPr fontId="4"/>
  </si>
  <si>
    <t>訪問日</t>
    <rPh sb="0" eb="3">
      <t>ホウモンビ</t>
    </rPh>
    <phoneticPr fontId="4"/>
  </si>
  <si>
    <t>ID</t>
    <phoneticPr fontId="4"/>
  </si>
  <si>
    <t>顧客</t>
    <rPh sb="0" eb="2">
      <t>コキャク</t>
    </rPh>
    <phoneticPr fontId="4"/>
  </si>
  <si>
    <t>担当</t>
    <rPh sb="0" eb="2">
      <t>タントウ</t>
    </rPh>
    <phoneticPr fontId="4"/>
  </si>
  <si>
    <t>見積金額</t>
    <rPh sb="0" eb="2">
      <t>ミツモリ</t>
    </rPh>
    <rPh sb="2" eb="4">
      <t>キンガク</t>
    </rPh>
    <phoneticPr fontId="4"/>
  </si>
  <si>
    <t>星野</t>
    <rPh sb="0" eb="2">
      <t>ホシノ</t>
    </rPh>
    <phoneticPr fontId="4"/>
  </si>
  <si>
    <t>増田</t>
    <rPh sb="0" eb="2">
      <t>マスダ</t>
    </rPh>
    <phoneticPr fontId="4"/>
  </si>
  <si>
    <t>宮崎</t>
    <rPh sb="0" eb="2">
      <t>ミヤザキ</t>
    </rPh>
    <phoneticPr fontId="4"/>
  </si>
  <si>
    <t>矢田部ひつじ牧場</t>
    <rPh sb="0" eb="3">
      <t>ヤタベ</t>
    </rPh>
    <rPh sb="6" eb="8">
      <t>ボクジョウ</t>
    </rPh>
    <phoneticPr fontId="2"/>
  </si>
  <si>
    <t>忍ノ沢養殖場</t>
  </si>
  <si>
    <t>オムラ青果</t>
    <rPh sb="3" eb="5">
      <t>セイカ</t>
    </rPh>
    <phoneticPr fontId="2"/>
  </si>
  <si>
    <t>ブイブイファーム</t>
    <phoneticPr fontId="4"/>
  </si>
  <si>
    <t>花フラワー農園</t>
    <rPh sb="0" eb="1">
      <t>ハナ</t>
    </rPh>
    <rPh sb="5" eb="7">
      <t>ノウエン</t>
    </rPh>
    <phoneticPr fontId="4"/>
  </si>
  <si>
    <t>ベコス</t>
    <phoneticPr fontId="4"/>
  </si>
  <si>
    <t>ます池ワタナベ</t>
    <rPh sb="2" eb="3">
      <t>イケ</t>
    </rPh>
    <phoneticPr fontId="4"/>
  </si>
  <si>
    <t>下川原菜園</t>
    <rPh sb="0" eb="3">
      <t>シモカワハラ</t>
    </rPh>
    <rPh sb="3" eb="5">
      <t>サイエン</t>
    </rPh>
    <phoneticPr fontId="4"/>
  </si>
  <si>
    <t>案件チェック表</t>
    <rPh sb="0" eb="2">
      <t>アンケン</t>
    </rPh>
    <rPh sb="6" eb="7">
      <t>ヒョウ</t>
    </rPh>
    <phoneticPr fontId="4"/>
  </si>
  <si>
    <t>■チェック条件</t>
    <rPh sb="5" eb="7">
      <t>ジョウケン</t>
    </rPh>
    <phoneticPr fontId="4"/>
  </si>
  <si>
    <t>=増田</t>
    <rPh sb="1" eb="3">
      <t>マスダ</t>
    </rPh>
    <phoneticPr fontId="4"/>
  </si>
  <si>
    <t>&lt;4月10日</t>
    <rPh sb="2" eb="3">
      <t>ガツ</t>
    </rPh>
    <rPh sb="5" eb="6">
      <t>ニチ</t>
    </rPh>
    <phoneticPr fontId="4"/>
  </si>
  <si>
    <t>見積もりあり</t>
    <rPh sb="0" eb="2">
      <t>ミツ</t>
    </rPh>
    <phoneticPr fontId="4"/>
  </si>
  <si>
    <t>うち金額あり</t>
    <rPh sb="2" eb="4">
      <t>キンガク</t>
    </rPh>
    <phoneticPr fontId="4"/>
  </si>
  <si>
    <t>相談中</t>
    <rPh sb="0" eb="3">
      <t>ソウダンチュウ</t>
    </rPh>
    <phoneticPr fontId="4"/>
  </si>
  <si>
    <t>「か」行の数</t>
    <rPh sb="3" eb="4">
      <t>ギョウ</t>
    </rPh>
    <rPh sb="5" eb="6">
      <t>スウ</t>
    </rPh>
    <phoneticPr fontId="4"/>
  </si>
  <si>
    <t>商品</t>
    <rPh sb="0" eb="2">
      <t>ショウヒン</t>
    </rPh>
    <phoneticPr fontId="4"/>
  </si>
  <si>
    <t>取引先</t>
    <rPh sb="0" eb="2">
      <t>トリヒキ</t>
    </rPh>
    <rPh sb="2" eb="3">
      <t>サキ</t>
    </rPh>
    <phoneticPr fontId="4"/>
  </si>
  <si>
    <t>りんご</t>
    <phoneticPr fontId="4"/>
  </si>
  <si>
    <t>いちご</t>
    <phoneticPr fontId="4"/>
  </si>
  <si>
    <t>りんご</t>
    <phoneticPr fontId="4"/>
  </si>
  <si>
    <t>みかん</t>
    <phoneticPr fontId="4"/>
  </si>
  <si>
    <t>A農園</t>
    <rPh sb="1" eb="3">
      <t>ノウエン</t>
    </rPh>
    <phoneticPr fontId="4"/>
  </si>
  <si>
    <t>Bファーム</t>
    <phoneticPr fontId="4"/>
  </si>
  <si>
    <t>Bファーム</t>
    <phoneticPr fontId="4"/>
  </si>
  <si>
    <t>条件１</t>
    <rPh sb="0" eb="2">
      <t>ジョウケン</t>
    </rPh>
    <phoneticPr fontId="4"/>
  </si>
  <si>
    <t>条件２</t>
    <rPh sb="0" eb="2">
      <t>ジョウケン</t>
    </rPh>
    <phoneticPr fontId="4"/>
  </si>
  <si>
    <t>条件１件数</t>
    <rPh sb="3" eb="5">
      <t>ケンスウ</t>
    </rPh>
    <phoneticPr fontId="4"/>
  </si>
  <si>
    <t>条件2件数</t>
    <rPh sb="3" eb="5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</si>
</sst>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3" borderId="0" xfId="0" quotePrefix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6" fillId="5" borderId="0" xfId="0" applyFont="1" applyFill="1">
      <alignment vertical="center"/>
    </xf>
    <xf numFmtId="0" fontId="7" fillId="5" borderId="0" xfId="0" applyFont="1" applyFill="1">
      <alignment vertical="center"/>
    </xf>
    <xf numFmtId="56" fontId="0" fillId="0" borderId="0" xfId="0" applyNumberFormat="1">
      <alignment vertical="center"/>
    </xf>
    <xf numFmtId="0" fontId="0" fillId="6" borderId="0" xfId="0" applyFill="1">
      <alignment vertical="center"/>
    </xf>
    <xf numFmtId="0" fontId="0" fillId="0" borderId="0" xfId="0" applyAlignment="1"/>
    <xf numFmtId="0" fontId="0" fillId="3" borderId="0" xfId="0" applyFill="1" applyAlignment="1">
      <alignment horizontal="center" vertical="center"/>
    </xf>
    <xf numFmtId="56" fontId="0" fillId="3" borderId="0" xfId="0" applyNumberFormat="1" applyFill="1" applyAlignment="1">
      <alignment horizontal="center" vertical="center"/>
    </xf>
    <xf numFmtId="56" fontId="0" fillId="6" borderId="0" xfId="0" applyNumberFormat="1" applyFill="1">
      <alignment vertical="center"/>
    </xf>
    <xf numFmtId="0" fontId="0" fillId="3" borderId="0" xfId="0" quotePrefix="1" applyFill="1" applyAlignment="1">
      <alignment horizontal="center" vertical="center"/>
    </xf>
    <xf numFmtId="38" fontId="0" fillId="0" borderId="0" xfId="1" applyFont="1" applyFill="1">
      <alignment vertical="center"/>
    </xf>
    <xf numFmtId="38" fontId="0" fillId="0" borderId="0" xfId="1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tabSelected="1" workbookViewId="0">
      <selection activeCell="H5" sqref="H5"/>
    </sheetView>
  </sheetViews>
  <sheetFormatPr defaultRowHeight="18.75" x14ac:dyDescent="0.4"/>
  <cols>
    <col min="1" max="1" width="4.25" customWidth="1"/>
    <col min="2" max="2" width="18.25" customWidth="1"/>
    <col min="3" max="3" width="7.25" customWidth="1"/>
    <col min="4" max="4" width="11" customWidth="1"/>
    <col min="5" max="5" width="11.5" customWidth="1"/>
    <col min="6" max="6" width="6" customWidth="1"/>
    <col min="7" max="7" width="15.25" customWidth="1"/>
    <col min="8" max="8" width="11.25" customWidth="1"/>
  </cols>
  <sheetData>
    <row r="1" spans="1:8" ht="30" customHeight="1" x14ac:dyDescent="0.4">
      <c r="A1" s="8" t="s">
        <v>96</v>
      </c>
      <c r="B1" s="7"/>
      <c r="C1" s="7"/>
      <c r="D1" s="7"/>
      <c r="E1" s="7"/>
      <c r="G1" s="11" t="s">
        <v>97</v>
      </c>
    </row>
    <row r="2" spans="1:8" x14ac:dyDescent="0.4">
      <c r="A2" s="1" t="s">
        <v>81</v>
      </c>
      <c r="B2" s="2" t="s">
        <v>82</v>
      </c>
      <c r="C2" s="2" t="s">
        <v>83</v>
      </c>
      <c r="D2" s="2" t="s">
        <v>80</v>
      </c>
      <c r="E2" s="2" t="s">
        <v>84</v>
      </c>
      <c r="G2" s="2" t="s">
        <v>83</v>
      </c>
      <c r="H2" s="2" t="s">
        <v>80</v>
      </c>
    </row>
    <row r="3" spans="1:8" x14ac:dyDescent="0.4">
      <c r="A3" s="3">
        <v>1</v>
      </c>
      <c r="B3" t="s">
        <v>88</v>
      </c>
      <c r="C3" s="6" t="s">
        <v>86</v>
      </c>
      <c r="D3" s="14">
        <v>42466</v>
      </c>
      <c r="E3" s="16">
        <v>65000</v>
      </c>
      <c r="G3" s="15" t="s">
        <v>98</v>
      </c>
      <c r="H3" s="13" t="s">
        <v>99</v>
      </c>
    </row>
    <row r="4" spans="1:8" x14ac:dyDescent="0.4">
      <c r="A4" s="3">
        <v>2</v>
      </c>
      <c r="B4" t="s">
        <v>91</v>
      </c>
      <c r="C4" s="6" t="s">
        <v>86</v>
      </c>
      <c r="D4" s="14">
        <v>42467</v>
      </c>
      <c r="E4" s="17" t="s">
        <v>102</v>
      </c>
    </row>
    <row r="5" spans="1:8" x14ac:dyDescent="0.4">
      <c r="A5" s="3">
        <v>3</v>
      </c>
      <c r="B5" t="s">
        <v>89</v>
      </c>
      <c r="C5" t="s">
        <v>87</v>
      </c>
      <c r="D5" s="14">
        <v>42468</v>
      </c>
      <c r="E5" s="16">
        <v>88000</v>
      </c>
      <c r="G5" s="2" t="s">
        <v>100</v>
      </c>
      <c r="H5" s="5">
        <f>DCOUNTA(A2:E10,E2,G2:H3)</f>
        <v>3</v>
      </c>
    </row>
    <row r="6" spans="1:8" x14ac:dyDescent="0.4">
      <c r="A6" s="3">
        <v>4</v>
      </c>
      <c r="B6" t="s">
        <v>90</v>
      </c>
      <c r="C6" t="s">
        <v>85</v>
      </c>
      <c r="D6" s="14">
        <v>42468</v>
      </c>
      <c r="E6" s="16">
        <v>32000</v>
      </c>
      <c r="G6" s="2" t="s">
        <v>101</v>
      </c>
      <c r="H6" s="5">
        <f>DCOUNT(A2:E10,E2,G2:H3)</f>
        <v>2</v>
      </c>
    </row>
    <row r="7" spans="1:8" x14ac:dyDescent="0.4">
      <c r="A7" s="3">
        <v>5</v>
      </c>
      <c r="B7" t="s">
        <v>92</v>
      </c>
      <c r="C7" s="6" t="s">
        <v>86</v>
      </c>
      <c r="D7" s="14">
        <v>42469</v>
      </c>
      <c r="E7" s="16">
        <v>28000</v>
      </c>
    </row>
    <row r="8" spans="1:8" x14ac:dyDescent="0.4">
      <c r="A8" s="3">
        <v>6</v>
      </c>
      <c r="B8" t="s">
        <v>93</v>
      </c>
      <c r="C8" s="6" t="s">
        <v>86</v>
      </c>
      <c r="D8" s="14">
        <v>42469</v>
      </c>
      <c r="E8" s="17"/>
    </row>
    <row r="9" spans="1:8" x14ac:dyDescent="0.4">
      <c r="A9" s="3">
        <v>7</v>
      </c>
      <c r="B9" t="s">
        <v>94</v>
      </c>
      <c r="C9" t="s">
        <v>87</v>
      </c>
      <c r="D9" s="9">
        <v>42478</v>
      </c>
      <c r="E9" s="17" t="s">
        <v>102</v>
      </c>
    </row>
    <row r="10" spans="1:8" x14ac:dyDescent="0.4">
      <c r="A10" s="3">
        <v>8</v>
      </c>
      <c r="B10" t="s">
        <v>95</v>
      </c>
      <c r="C10" s="6" t="s">
        <v>86</v>
      </c>
      <c r="D10" s="9">
        <v>42478</v>
      </c>
      <c r="E10" s="16">
        <v>15500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workbookViewId="0">
      <selection activeCell="E2" sqref="E2"/>
    </sheetView>
  </sheetViews>
  <sheetFormatPr defaultRowHeight="18.75" x14ac:dyDescent="0.4"/>
  <cols>
    <col min="1" max="1" width="15.125" bestFit="1" customWidth="1"/>
    <col min="2" max="2" width="21.375" bestFit="1" customWidth="1"/>
    <col min="3" max="3" width="17.25" bestFit="1" customWidth="1"/>
    <col min="5" max="5" width="14.75" customWidth="1"/>
  </cols>
  <sheetData>
    <row r="1" spans="1:5" x14ac:dyDescent="0.4">
      <c r="A1" s="1" t="s">
        <v>0</v>
      </c>
      <c r="B1" s="2" t="s">
        <v>1</v>
      </c>
      <c r="C1" s="2" t="s">
        <v>2</v>
      </c>
      <c r="E1" s="2" t="s">
        <v>103</v>
      </c>
    </row>
    <row r="2" spans="1:5" x14ac:dyDescent="0.4">
      <c r="A2" s="3" t="s">
        <v>23</v>
      </c>
      <c r="B2" t="s">
        <v>24</v>
      </c>
      <c r="C2" t="s">
        <v>25</v>
      </c>
      <c r="E2" s="5">
        <f>DCOUNTA(A1:C31,E4,E4:E14)</f>
        <v>7</v>
      </c>
    </row>
    <row r="3" spans="1:5" x14ac:dyDescent="0.4">
      <c r="A3" s="6" t="s">
        <v>34</v>
      </c>
      <c r="B3" s="6" t="s">
        <v>35</v>
      </c>
      <c r="C3" s="6" t="s">
        <v>25</v>
      </c>
    </row>
    <row r="4" spans="1:5" x14ac:dyDescent="0.4">
      <c r="A4" s="6" t="s">
        <v>38</v>
      </c>
      <c r="B4" s="6" t="s">
        <v>39</v>
      </c>
      <c r="C4" s="6" t="s">
        <v>25</v>
      </c>
      <c r="E4" s="2" t="s">
        <v>71</v>
      </c>
    </row>
    <row r="5" spans="1:5" x14ac:dyDescent="0.4">
      <c r="A5" s="3" t="s">
        <v>63</v>
      </c>
      <c r="B5" t="s">
        <v>64</v>
      </c>
      <c r="C5" t="s">
        <v>25</v>
      </c>
      <c r="E5" s="4" t="s">
        <v>72</v>
      </c>
    </row>
    <row r="6" spans="1:5" x14ac:dyDescent="0.4">
      <c r="A6" s="3" t="s">
        <v>3</v>
      </c>
      <c r="B6" t="s">
        <v>4</v>
      </c>
      <c r="C6" t="s">
        <v>5</v>
      </c>
      <c r="E6" s="4" t="s">
        <v>9</v>
      </c>
    </row>
    <row r="7" spans="1:5" x14ac:dyDescent="0.4">
      <c r="A7" s="3" t="s">
        <v>13</v>
      </c>
      <c r="B7" t="s">
        <v>14</v>
      </c>
      <c r="C7" t="s">
        <v>5</v>
      </c>
      <c r="E7" s="4" t="s">
        <v>73</v>
      </c>
    </row>
    <row r="8" spans="1:5" x14ac:dyDescent="0.4">
      <c r="A8" s="3" t="s">
        <v>18</v>
      </c>
      <c r="B8" t="s">
        <v>19</v>
      </c>
      <c r="C8" t="s">
        <v>5</v>
      </c>
      <c r="E8" s="4" t="s">
        <v>15</v>
      </c>
    </row>
    <row r="9" spans="1:5" x14ac:dyDescent="0.4">
      <c r="A9" s="6" t="s">
        <v>30</v>
      </c>
      <c r="B9" s="6" t="s">
        <v>31</v>
      </c>
      <c r="C9" s="6" t="s">
        <v>5</v>
      </c>
      <c r="E9" s="4" t="s">
        <v>74</v>
      </c>
    </row>
    <row r="10" spans="1:5" x14ac:dyDescent="0.4">
      <c r="A10" s="6" t="s">
        <v>32</v>
      </c>
      <c r="B10" s="6" t="s">
        <v>33</v>
      </c>
      <c r="C10" s="6" t="s">
        <v>5</v>
      </c>
      <c r="E10" s="4" t="s">
        <v>75</v>
      </c>
    </row>
    <row r="11" spans="1:5" x14ac:dyDescent="0.4">
      <c r="A11" s="6" t="s">
        <v>36</v>
      </c>
      <c r="B11" s="6" t="s">
        <v>37</v>
      </c>
      <c r="C11" s="6" t="s">
        <v>5</v>
      </c>
      <c r="E11" s="4" t="s">
        <v>76</v>
      </c>
    </row>
    <row r="12" spans="1:5" x14ac:dyDescent="0.4">
      <c r="A12" s="3" t="s">
        <v>61</v>
      </c>
      <c r="B12" t="s">
        <v>62</v>
      </c>
      <c r="C12" t="s">
        <v>5</v>
      </c>
      <c r="E12" s="4" t="s">
        <v>77</v>
      </c>
    </row>
    <row r="13" spans="1:5" x14ac:dyDescent="0.4">
      <c r="A13" s="3" t="s">
        <v>69</v>
      </c>
      <c r="B13" t="s">
        <v>70</v>
      </c>
      <c r="C13" t="s">
        <v>5</v>
      </c>
      <c r="E13" s="4" t="s">
        <v>78</v>
      </c>
    </row>
    <row r="14" spans="1:5" x14ac:dyDescent="0.4">
      <c r="A14" s="6" t="s">
        <v>28</v>
      </c>
      <c r="B14" s="6" t="s">
        <v>29</v>
      </c>
      <c r="C14" s="6" t="s">
        <v>12</v>
      </c>
      <c r="E14" s="4" t="s">
        <v>79</v>
      </c>
    </row>
    <row r="15" spans="1:5" x14ac:dyDescent="0.4">
      <c r="A15" s="6" t="s">
        <v>40</v>
      </c>
      <c r="B15" s="6" t="s">
        <v>41</v>
      </c>
      <c r="C15" s="6" t="s">
        <v>12</v>
      </c>
    </row>
    <row r="16" spans="1:5" x14ac:dyDescent="0.4">
      <c r="A16" s="3" t="s">
        <v>20</v>
      </c>
      <c r="B16" t="s">
        <v>21</v>
      </c>
      <c r="C16" t="s">
        <v>22</v>
      </c>
    </row>
    <row r="17" spans="1:3" x14ac:dyDescent="0.4">
      <c r="A17" s="3" t="s">
        <v>59</v>
      </c>
      <c r="B17" t="s">
        <v>60</v>
      </c>
      <c r="C17" t="s">
        <v>22</v>
      </c>
    </row>
    <row r="18" spans="1:3" x14ac:dyDescent="0.4">
      <c r="A18" s="3" t="s">
        <v>65</v>
      </c>
      <c r="B18" t="s">
        <v>66</v>
      </c>
      <c r="C18" t="s">
        <v>22</v>
      </c>
    </row>
    <row r="19" spans="1:3" x14ac:dyDescent="0.4">
      <c r="A19" s="3" t="s">
        <v>42</v>
      </c>
      <c r="B19" t="s">
        <v>43</v>
      </c>
      <c r="C19" t="s">
        <v>44</v>
      </c>
    </row>
    <row r="20" spans="1:3" x14ac:dyDescent="0.4">
      <c r="A20" s="3" t="s">
        <v>53</v>
      </c>
      <c r="B20" t="s">
        <v>54</v>
      </c>
      <c r="C20" t="s">
        <v>44</v>
      </c>
    </row>
    <row r="21" spans="1:3" x14ac:dyDescent="0.4">
      <c r="A21" s="3" t="s">
        <v>57</v>
      </c>
      <c r="B21" t="s">
        <v>58</v>
      </c>
      <c r="C21" t="s">
        <v>44</v>
      </c>
    </row>
    <row r="22" spans="1:3" x14ac:dyDescent="0.4">
      <c r="A22" s="3" t="s">
        <v>6</v>
      </c>
      <c r="B22" t="s">
        <v>7</v>
      </c>
      <c r="C22" t="s">
        <v>8</v>
      </c>
    </row>
    <row r="23" spans="1:3" x14ac:dyDescent="0.4">
      <c r="A23" s="3" t="s">
        <v>26</v>
      </c>
      <c r="B23" t="s">
        <v>27</v>
      </c>
      <c r="C23" t="s">
        <v>8</v>
      </c>
    </row>
    <row r="24" spans="1:3" x14ac:dyDescent="0.4">
      <c r="A24" s="3" t="s">
        <v>45</v>
      </c>
      <c r="B24" t="s">
        <v>46</v>
      </c>
      <c r="C24" t="s">
        <v>8</v>
      </c>
    </row>
    <row r="25" spans="1:3" x14ac:dyDescent="0.4">
      <c r="A25" s="3" t="s">
        <v>47</v>
      </c>
      <c r="B25" t="s">
        <v>48</v>
      </c>
      <c r="C25" t="s">
        <v>8</v>
      </c>
    </row>
    <row r="26" spans="1:3" x14ac:dyDescent="0.4">
      <c r="A26" s="3" t="s">
        <v>49</v>
      </c>
      <c r="B26" t="s">
        <v>50</v>
      </c>
      <c r="C26" t="s">
        <v>8</v>
      </c>
    </row>
    <row r="27" spans="1:3" x14ac:dyDescent="0.4">
      <c r="A27" s="3" t="s">
        <v>51</v>
      </c>
      <c r="B27" t="s">
        <v>52</v>
      </c>
      <c r="C27" t="s">
        <v>8</v>
      </c>
    </row>
    <row r="28" spans="1:3" x14ac:dyDescent="0.4">
      <c r="A28" s="3" t="s">
        <v>55</v>
      </c>
      <c r="B28" t="s">
        <v>56</v>
      </c>
      <c r="C28" t="s">
        <v>8</v>
      </c>
    </row>
    <row r="29" spans="1:3" x14ac:dyDescent="0.4">
      <c r="A29" s="3" t="s">
        <v>10</v>
      </c>
      <c r="B29" t="s">
        <v>11</v>
      </c>
      <c r="C29" t="s">
        <v>12</v>
      </c>
    </row>
    <row r="30" spans="1:3" x14ac:dyDescent="0.4">
      <c r="A30" s="3" t="s">
        <v>16</v>
      </c>
      <c r="B30" t="s">
        <v>17</v>
      </c>
      <c r="C30" t="s">
        <v>12</v>
      </c>
    </row>
    <row r="31" spans="1:3" x14ac:dyDescent="0.4">
      <c r="A31" s="3" t="s">
        <v>67</v>
      </c>
      <c r="B31" t="s">
        <v>68</v>
      </c>
      <c r="C31" t="s">
        <v>12</v>
      </c>
    </row>
  </sheetData>
  <sortState ref="A2:C31">
    <sortCondition ref="C1"/>
  </sortState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8"/>
  <sheetViews>
    <sheetView workbookViewId="0">
      <selection activeCell="G3" sqref="G3"/>
    </sheetView>
  </sheetViews>
  <sheetFormatPr defaultRowHeight="18.75" x14ac:dyDescent="0.4"/>
  <cols>
    <col min="1" max="1" width="15.25" customWidth="1"/>
    <col min="2" max="2" width="16.5" customWidth="1"/>
    <col min="3" max="3" width="5" customWidth="1"/>
    <col min="6" max="6" width="5.25" customWidth="1"/>
    <col min="7" max="7" width="12.75" customWidth="1"/>
  </cols>
  <sheetData>
    <row r="1" spans="1:7" x14ac:dyDescent="0.4">
      <c r="A1" s="1" t="s">
        <v>104</v>
      </c>
      <c r="B1" s="2" t="s">
        <v>105</v>
      </c>
      <c r="D1" s="21" t="s">
        <v>113</v>
      </c>
      <c r="E1" s="21"/>
    </row>
    <row r="2" spans="1:7" x14ac:dyDescent="0.4">
      <c r="A2" s="10" t="s">
        <v>106</v>
      </c>
      <c r="B2" t="s">
        <v>111</v>
      </c>
      <c r="D2" s="18" t="s">
        <v>104</v>
      </c>
      <c r="E2" s="19" t="s">
        <v>105</v>
      </c>
      <c r="G2" s="19" t="s">
        <v>115</v>
      </c>
    </row>
    <row r="3" spans="1:7" x14ac:dyDescent="0.4">
      <c r="A3" t="s">
        <v>107</v>
      </c>
      <c r="B3" s="10" t="s">
        <v>110</v>
      </c>
      <c r="D3" s="20" t="s">
        <v>108</v>
      </c>
      <c r="E3" s="20" t="s">
        <v>110</v>
      </c>
      <c r="G3" s="12">
        <f>DCOUNTA(A1:B6,1,D2:E3)</f>
        <v>1</v>
      </c>
    </row>
    <row r="4" spans="1:7" x14ac:dyDescent="0.4">
      <c r="A4" s="10" t="s">
        <v>108</v>
      </c>
      <c r="B4" s="10" t="s">
        <v>110</v>
      </c>
    </row>
    <row r="5" spans="1:7" x14ac:dyDescent="0.4">
      <c r="A5" t="s">
        <v>109</v>
      </c>
      <c r="B5" t="s">
        <v>112</v>
      </c>
      <c r="D5" s="21" t="s">
        <v>114</v>
      </c>
      <c r="E5" s="21"/>
    </row>
    <row r="6" spans="1:7" x14ac:dyDescent="0.4">
      <c r="A6" t="s">
        <v>107</v>
      </c>
      <c r="B6" s="10" t="s">
        <v>110</v>
      </c>
      <c r="D6" s="18" t="s">
        <v>104</v>
      </c>
      <c r="E6" s="19" t="s">
        <v>105</v>
      </c>
    </row>
    <row r="7" spans="1:7" x14ac:dyDescent="0.4">
      <c r="D7" s="20" t="s">
        <v>108</v>
      </c>
      <c r="E7" s="20"/>
      <c r="G7" s="19" t="s">
        <v>116</v>
      </c>
    </row>
    <row r="8" spans="1:7" x14ac:dyDescent="0.4">
      <c r="D8" s="20"/>
      <c r="E8" s="20" t="s">
        <v>110</v>
      </c>
      <c r="G8" s="12">
        <f>DCOUNTA(A1:B6,1,D6:E8)</f>
        <v>4</v>
      </c>
    </row>
  </sheetData>
  <mergeCells count="2">
    <mergeCell ref="D1:E1"/>
    <mergeCell ref="D5:E5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2016-04-22T03:10:20Z</dcterms:created>
  <dcterms:modified xsi:type="dcterms:W3CDTF">2016-04-22T06:56:43Z</dcterms:modified>
</cp:coreProperties>
</file>