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3" i="1" l="1"/>
  <c r="F363" i="1"/>
  <c r="G363" i="1"/>
  <c r="H363" i="1"/>
  <c r="J363" i="1" s="1"/>
  <c r="D364" i="1"/>
  <c r="F364" i="1"/>
  <c r="G364" i="1"/>
  <c r="H364" i="1"/>
  <c r="J364" i="1" s="1"/>
  <c r="D365" i="1"/>
  <c r="F365" i="1"/>
  <c r="G365" i="1"/>
  <c r="H365" i="1"/>
  <c r="J365" i="1" s="1"/>
  <c r="D366" i="1"/>
  <c r="F366" i="1"/>
  <c r="G366" i="1"/>
  <c r="H366" i="1"/>
  <c r="J366" i="1" s="1"/>
  <c r="F5" i="1" l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0" i="1"/>
  <c r="G10" i="1"/>
  <c r="H10" i="1"/>
  <c r="J10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00" i="1"/>
  <c r="G100" i="1"/>
  <c r="H100" i="1"/>
  <c r="J100" i="1" s="1"/>
  <c r="F101" i="1"/>
  <c r="G101" i="1"/>
  <c r="H101" i="1"/>
  <c r="J101" i="1" s="1"/>
  <c r="F102" i="1"/>
  <c r="G102" i="1"/>
  <c r="H102" i="1"/>
  <c r="J102" i="1" s="1"/>
  <c r="F103" i="1"/>
  <c r="G103" i="1"/>
  <c r="H103" i="1"/>
  <c r="J103" i="1" s="1"/>
  <c r="F104" i="1"/>
  <c r="G104" i="1"/>
  <c r="H104" i="1"/>
  <c r="J104" i="1" s="1"/>
  <c r="F105" i="1"/>
  <c r="G105" i="1"/>
  <c r="H105" i="1"/>
  <c r="J105" i="1" s="1"/>
  <c r="F106" i="1"/>
  <c r="G106" i="1"/>
  <c r="H106" i="1"/>
  <c r="J106" i="1" s="1"/>
  <c r="F107" i="1"/>
  <c r="G107" i="1"/>
  <c r="H107" i="1"/>
  <c r="J107" i="1" s="1"/>
  <c r="F108" i="1"/>
  <c r="G108" i="1"/>
  <c r="H108" i="1"/>
  <c r="J108" i="1" s="1"/>
  <c r="F109" i="1"/>
  <c r="G109" i="1"/>
  <c r="H109" i="1"/>
  <c r="J109" i="1" s="1"/>
  <c r="F110" i="1"/>
  <c r="G110" i="1"/>
  <c r="H110" i="1"/>
  <c r="J110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1" i="1"/>
  <c r="G161" i="1"/>
  <c r="H161" i="1"/>
  <c r="J161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0" i="1"/>
  <c r="G210" i="1"/>
  <c r="H210" i="1"/>
  <c r="J210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F307" i="1"/>
  <c r="G307" i="1"/>
  <c r="H307" i="1"/>
  <c r="J307" i="1" s="1"/>
  <c r="F308" i="1"/>
  <c r="G308" i="1"/>
  <c r="H308" i="1"/>
  <c r="J308" i="1" s="1"/>
  <c r="F309" i="1"/>
  <c r="G309" i="1"/>
  <c r="H309" i="1"/>
  <c r="J309" i="1" s="1"/>
  <c r="F310" i="1"/>
  <c r="G310" i="1"/>
  <c r="H310" i="1"/>
  <c r="J310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H4" i="1"/>
  <c r="J4" i="1" s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</calcChain>
</file>

<file path=xl/sharedStrings.xml><?xml version="1.0" encoding="utf-8"?>
<sst xmlns="http://schemas.openxmlformats.org/spreadsheetml/2006/main" count="772" uniqueCount="42">
  <si>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</si>
  <si>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</si>
  <si>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</si>
  <si>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</si>
  <si>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</si>
  <si>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</si>
  <si>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</si>
  <si>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</si>
  <si>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</si>
  <si>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</si>
  <si>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</si>
  <si>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</si>
  <si>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</si>
  <si>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</si>
  <si>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</si>
  <si>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</si>
  <si>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</si>
  <si>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</si>
  <si>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</si>
  <si>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</si>
  <si>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</si>
  <si>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</si>
  <si>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</si>
  <si>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</si>
  <si>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</si>
  <si>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</si>
  <si>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</si>
  <si>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</si>
  <si>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</si>
  <si>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</si>
  <si>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</si>
  <si>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</si>
  <si>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</si>
  <si>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</si>
  <si>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</si>
  <si>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</si>
  <si>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</si>
  <si>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</si>
  <si>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</si>
  <si>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</si>
  <si>
    <t>T1003</t>
    <phoneticPr fontId="4"/>
  </si>
  <si>
    <t>D1002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</si>
</sst>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38" fontId="6" fillId="0" borderId="0" xfId="1" applyFont="1">
      <alignment vertical="center"/>
    </xf>
  </cellXfs>
  <cellStyles count="5">
    <cellStyle name="アクセント 4" xfId="3" builtinId="41"/>
    <cellStyle name="アクセント 6" xfId="4" builtinId="49"/>
    <cellStyle name="桁区切り" xfId="1" builtinId="6"/>
    <cellStyle name="見出し 4" xfId="2" builtinId="19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テーブル1" displayName="テーブル1" ref="A3:J362" totalsRowShown="0" dataDxfId="4" dataCellStyle="桁区切り">
  <autoFilter ref="A3:J362"/>
  <tableColumns count="10">
    <tableColumn id="1" name="明細番号"/>
    <tableColumn id="2" name="日付" dataDxfId="3"/>
    <tableColumn id="3" name="店舗番号"/>
    <tableColumn id="4" name="店舗名">
      <calculatedColumnFormula>VLOOKUP(C4,店舗リスト,2,FALSE)</calculatedColumnFormula>
    </tableColumn>
    <tableColumn id="5" name="商品番号"/>
    <tableColumn id="6" name="商品分類">
      <calculatedColumnFormula>VLOOKUP(E4,商品リスト,2,FALSE)</calculatedColumnFormula>
    </tableColumn>
    <tableColumn id="7" name="商品名">
      <calculatedColumnFormula>VLOOKUP(E4,商品リスト,3,FALSE)</calculatedColumnFormula>
    </tableColumn>
    <tableColumn id="8" name="価格" dataDxfId="2" dataCellStyle="桁区切り">
      <calculatedColumnFormula>VLOOKUP(E4,商品リスト,4,FALSE)</calculatedColumnFormula>
    </tableColumn>
    <tableColumn id="9" name="数量" dataDxfId="1" dataCellStyle="桁区切り"/>
    <tableColumn id="10" name="計" dataDxfId="0" dataCellStyle="桁区切り">
      <calculatedColumnFormula>H4*I4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topLeftCell="A360" workbookViewId="0">
      <selection activeCell="A360" sqref="A360"/>
    </sheetView>
  </sheetViews>
  <sheetFormatPr defaultRowHeight="18.75" x14ac:dyDescent="0.4"/>
  <cols>
    <col min="1" max="1" width="10.25" customWidth="1"/>
    <col min="2" max="2" width="11.375" style="1" bestFit="1" customWidth="1"/>
    <col min="3" max="3" width="10.25" style="1" customWidth="1"/>
    <col min="4" max="4" width="9" style="1" bestFit="1" customWidth="1"/>
    <col min="5" max="5" width="10.25" customWidth="1"/>
    <col min="6" max="6" width="15.125" bestFit="1" customWidth="1"/>
    <col min="7" max="7" width="27.625" bestFit="1" customWidth="1"/>
    <col min="8" max="8" width="7" style="6" bestFit="1" customWidth="1"/>
    <col min="9" max="9" width="6.5" style="6" customWidth="1"/>
    <col min="10" max="10" width="9.125" style="6" bestFit="1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t="s">
        <v>3</v>
      </c>
      <c r="B3" t="s">
        <v>35</v>
      </c>
      <c r="C3" t="s">
        <v>7</v>
      </c>
      <c r="D3" t="s">
        <v>12</v>
      </c>
      <c r="E3" t="s">
        <v>1</v>
      </c>
      <c r="F3" t="s">
        <v>6</v>
      </c>
      <c r="G3" t="s">
        <v>0</v>
      </c>
      <c r="H3" t="s">
        <v>2</v>
      </c>
      <c r="I3" t="s">
        <v>4</v>
      </c>
      <c r="J3" t="s">
        <v>5</v>
      </c>
    </row>
    <row r="4" spans="1:10" x14ac:dyDescent="0.4">
      <c r="A4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8">
        <f t="shared" si="3"/>
        <v>7800</v>
      </c>
      <c r="I14" s="8">
        <v>1</v>
      </c>
      <c r="J14" s="8">
        <f t="shared" si="4"/>
        <v>7800</v>
      </c>
    </row>
    <row r="15" spans="1:10" x14ac:dyDescent="0.4">
      <c r="A15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8">
        <f t="shared" si="3"/>
        <v>12000</v>
      </c>
      <c r="I15" s="8">
        <v>1</v>
      </c>
      <c r="J15" s="8">
        <f t="shared" si="4"/>
        <v>12000</v>
      </c>
    </row>
    <row r="16" spans="1:10" x14ac:dyDescent="0.4">
      <c r="A16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8">
        <f t="shared" si="3"/>
        <v>18500</v>
      </c>
      <c r="I16" s="8">
        <v>2</v>
      </c>
      <c r="J16" s="8">
        <f t="shared" si="4"/>
        <v>37000</v>
      </c>
    </row>
    <row r="17" spans="1:10" x14ac:dyDescent="0.4">
      <c r="A17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8">
        <f t="shared" si="3"/>
        <v>15000</v>
      </c>
      <c r="I17" s="8">
        <v>1</v>
      </c>
      <c r="J17" s="8">
        <f t="shared" si="4"/>
        <v>15000</v>
      </c>
    </row>
    <row r="18" spans="1:10" x14ac:dyDescent="0.4">
      <c r="A18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>
        <v>1085</v>
      </c>
      <c r="B88" s="1">
        <v>42665</v>
      </c>
      <c r="C88" s="1" t="s">
        <v>37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>
        <v>1088</v>
      </c>
      <c r="B91" s="1">
        <v>42666</v>
      </c>
      <c r="C91" s="1" t="s">
        <v>38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>
        <v>1098</v>
      </c>
      <c r="B101" s="1">
        <v>42669</v>
      </c>
      <c r="C101" s="1" t="s">
        <v>38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>
        <v>1102</v>
      </c>
      <c r="B105" s="1">
        <v>42670</v>
      </c>
      <c r="C105" s="1" t="s">
        <v>38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>
        <v>1110</v>
      </c>
      <c r="B113" s="1">
        <v>42672</v>
      </c>
      <c r="C113" s="1" t="s">
        <v>39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>
        <v>1114</v>
      </c>
      <c r="B117" s="1">
        <v>42673</v>
      </c>
      <c r="C117" s="1" t="s">
        <v>38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>
        <v>1122</v>
      </c>
      <c r="B125" s="1">
        <v>42675</v>
      </c>
      <c r="C125" s="1" t="s">
        <v>37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>
        <v>1130</v>
      </c>
      <c r="B133" s="1">
        <v>42677</v>
      </c>
      <c r="C133" s="1" t="s">
        <v>38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>
        <v>1134</v>
      </c>
      <c r="B137" s="1">
        <v>42678</v>
      </c>
      <c r="C137" s="1" t="s">
        <v>39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>
        <v>1140</v>
      </c>
      <c r="B143" s="1">
        <v>42679</v>
      </c>
      <c r="C143" s="1" t="s">
        <v>38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>
        <v>1144</v>
      </c>
      <c r="B147" s="1">
        <v>42680</v>
      </c>
      <c r="C147" s="1" t="s">
        <v>37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>
        <v>1152</v>
      </c>
      <c r="B155" s="1">
        <v>42682</v>
      </c>
      <c r="C155" s="1" t="s">
        <v>38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>
        <v>1156</v>
      </c>
      <c r="B159" s="1">
        <v>42683</v>
      </c>
      <c r="C159" s="1" t="s">
        <v>37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>
        <v>1180</v>
      </c>
      <c r="B183" s="1">
        <v>42690</v>
      </c>
      <c r="C183" s="1" t="s">
        <v>38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>
        <v>1184</v>
      </c>
      <c r="B187" s="1">
        <v>42691</v>
      </c>
      <c r="C187" s="1" t="s">
        <v>38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>
        <v>1187</v>
      </c>
      <c r="B190" s="1">
        <v>42692</v>
      </c>
      <c r="C190" s="1" t="s">
        <v>39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>
        <v>1193</v>
      </c>
      <c r="B196" s="1">
        <v>42694</v>
      </c>
      <c r="C196" s="1" t="s">
        <v>38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>
        <v>1196</v>
      </c>
      <c r="B199" s="1">
        <v>42695</v>
      </c>
      <c r="C199" s="1" t="s">
        <v>38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>
        <v>1199</v>
      </c>
      <c r="B202" s="1">
        <v>42696</v>
      </c>
      <c r="C202" s="1" t="s">
        <v>37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>
        <v>1205</v>
      </c>
      <c r="B208" s="1">
        <v>42698</v>
      </c>
      <c r="C208" s="1" t="s">
        <v>37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>
        <v>1214</v>
      </c>
      <c r="B217" s="1">
        <v>42701</v>
      </c>
      <c r="C217" s="1" t="s">
        <v>38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>
        <v>1217</v>
      </c>
      <c r="B220" s="1">
        <v>42702</v>
      </c>
      <c r="C220" s="1" t="s">
        <v>37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>
        <v>1224</v>
      </c>
      <c r="B227" s="1">
        <v>42704</v>
      </c>
      <c r="C227" s="1" t="s">
        <v>37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>
        <v>1242</v>
      </c>
      <c r="B245" s="1">
        <v>42709</v>
      </c>
      <c r="C245" s="1" t="s">
        <v>39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>
        <v>1250</v>
      </c>
      <c r="B253" s="1">
        <v>42711</v>
      </c>
      <c r="C253" s="1" t="s">
        <v>38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>
        <v>1255</v>
      </c>
      <c r="B258" s="1">
        <v>42712</v>
      </c>
      <c r="C258" s="1" t="s">
        <v>38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>
        <v>1260</v>
      </c>
      <c r="B263" s="1">
        <v>42713</v>
      </c>
      <c r="C263" s="1" t="s">
        <v>37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>
        <v>1263</v>
      </c>
      <c r="B266" s="1">
        <v>42714</v>
      </c>
      <c r="C266" s="1" t="s">
        <v>37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>
        <v>1267</v>
      </c>
      <c r="B270" s="1">
        <v>42715</v>
      </c>
      <c r="C270" s="1" t="s">
        <v>38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>
        <v>1271</v>
      </c>
      <c r="B274" s="1">
        <v>42716</v>
      </c>
      <c r="C274" s="1" t="s">
        <v>38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>
        <v>1279</v>
      </c>
      <c r="B282" s="1">
        <v>42718</v>
      </c>
      <c r="C282" s="1" t="s">
        <v>37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>
        <v>1283</v>
      </c>
      <c r="B286" s="1">
        <v>42719</v>
      </c>
      <c r="C286" s="1" t="s">
        <v>38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>
        <v>1291</v>
      </c>
      <c r="B294" s="1">
        <v>42721</v>
      </c>
      <c r="C294" s="1" t="s">
        <v>38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>
        <v>1294</v>
      </c>
      <c r="B297" s="1">
        <v>42722</v>
      </c>
      <c r="C297" s="1" t="s">
        <v>39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>
        <v>1316</v>
      </c>
      <c r="B319" s="1">
        <v>42727</v>
      </c>
      <c r="C319" s="1" t="s">
        <v>38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>
        <v>1321</v>
      </c>
      <c r="B324" s="1">
        <v>42728</v>
      </c>
      <c r="C324" t="s">
        <v>8</v>
      </c>
      <c r="D324" t="str">
        <f>VLOOKUP(C324,店舗リスト,2,FALSE)</f>
        <v>銀座店</v>
      </c>
      <c r="E324" t="s">
        <v>17</v>
      </c>
      <c r="F324" t="str">
        <f>VLOOKUP(E324,商品リスト,2,FALSE)</f>
        <v>キャンプ用品</v>
      </c>
      <c r="G324" t="str">
        <f>VLOOKUP(E324,商品リスト,3,FALSE)</f>
        <v>ドーム型テント（2～3人用）</v>
      </c>
      <c r="H324" s="6">
        <f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>
        <v>1322</v>
      </c>
      <c r="B325" s="1">
        <v>42728</v>
      </c>
      <c r="C325" t="s">
        <v>10</v>
      </c>
      <c r="D325" t="str">
        <f>VLOOKUP(C325,店舗リスト,2,FALSE)</f>
        <v>八王子店</v>
      </c>
      <c r="E325" t="s">
        <v>19</v>
      </c>
      <c r="F325" t="str">
        <f>VLOOKUP(E325,商品リスト,2,FALSE)</f>
        <v>クッキング用品</v>
      </c>
      <c r="G325" t="str">
        <f>VLOOKUP(E325,商品リスト,3,FALSE)</f>
        <v>バーベキューコンロ</v>
      </c>
      <c r="H325" s="6">
        <f>VLOOKUP(E325,商品リスト,4,FALSE)</f>
        <v>7800</v>
      </c>
      <c r="I325" s="6">
        <v>1</v>
      </c>
      <c r="J325" s="6">
        <f>H325*I325</f>
        <v>7800</v>
      </c>
    </row>
    <row r="326" spans="1:10" x14ac:dyDescent="0.4">
      <c r="A326">
        <v>1323</v>
      </c>
      <c r="B326" s="1">
        <v>42728</v>
      </c>
      <c r="C326" t="s">
        <v>10</v>
      </c>
      <c r="D326" t="str">
        <f>VLOOKUP(C326,店舗リスト,2,FALSE)</f>
        <v>八王子店</v>
      </c>
      <c r="E326" t="s">
        <v>17</v>
      </c>
      <c r="F326" t="str">
        <f>VLOOKUP(E326,商品リスト,2,FALSE)</f>
        <v>キャンプ用品</v>
      </c>
      <c r="G326" t="str">
        <f>VLOOKUP(E326,商品リスト,3,FALSE)</f>
        <v>ドーム型テント（2～3人用）</v>
      </c>
      <c r="H326" s="6">
        <f>VLOOKUP(E326,商品リスト,4,FALSE)</f>
        <v>18500</v>
      </c>
      <c r="I326" s="6">
        <v>1</v>
      </c>
      <c r="J326" s="6">
        <f>H326*I326</f>
        <v>18500</v>
      </c>
    </row>
    <row r="327" spans="1:10" x14ac:dyDescent="0.4">
      <c r="A327">
        <v>1324</v>
      </c>
      <c r="B327" s="1">
        <v>42728</v>
      </c>
      <c r="C327" s="1" t="s">
        <v>11</v>
      </c>
      <c r="D327" t="str">
        <f>VLOOKUP(C327,店舗リスト,2,FALSE)</f>
        <v>藤沢店</v>
      </c>
      <c r="E327" t="s">
        <v>16</v>
      </c>
      <c r="F327" t="str">
        <f>VLOOKUP(E327,商品リスト,2,FALSE)</f>
        <v>キャンプ用品</v>
      </c>
      <c r="G327" t="str">
        <f>VLOOKUP(E327,商品リスト,3,FALSE)</f>
        <v>ドーム型テント（1～2人用）</v>
      </c>
      <c r="H327" s="6">
        <f>VLOOKUP(E327,商品リスト,4,FALSE)</f>
        <v>15000</v>
      </c>
      <c r="I327" s="6">
        <v>1</v>
      </c>
      <c r="J327" s="6">
        <f>H327*I327</f>
        <v>15000</v>
      </c>
    </row>
    <row r="328" spans="1:10" x14ac:dyDescent="0.4">
      <c r="A328">
        <v>1325</v>
      </c>
      <c r="B328" s="1">
        <v>42728</v>
      </c>
      <c r="C328" s="1" t="s">
        <v>11</v>
      </c>
      <c r="D328" t="str">
        <f>VLOOKUP(C328,店舗リスト,2,FALSE)</f>
        <v>藤沢店</v>
      </c>
      <c r="E328" t="s">
        <v>17</v>
      </c>
      <c r="F328" t="str">
        <f>VLOOKUP(E328,商品リスト,2,FALSE)</f>
        <v>キャンプ用品</v>
      </c>
      <c r="G328" t="str">
        <f>VLOOKUP(E328,商品リスト,3,FALSE)</f>
        <v>ドーム型テント（2～3人用）</v>
      </c>
      <c r="H328" s="6">
        <f>VLOOKUP(E328,商品リスト,4,FALSE)</f>
        <v>18500</v>
      </c>
      <c r="I328" s="6">
        <v>1</v>
      </c>
      <c r="J328" s="6">
        <f>H328*I328</f>
        <v>18500</v>
      </c>
    </row>
    <row r="329" spans="1:10" x14ac:dyDescent="0.4">
      <c r="A329">
        <v>1326</v>
      </c>
      <c r="B329" s="1">
        <v>42729</v>
      </c>
      <c r="C329" t="s">
        <v>8</v>
      </c>
      <c r="D329" t="str">
        <f>VLOOKUP(C329,店舗リスト,2,FALSE)</f>
        <v>銀座店</v>
      </c>
      <c r="E329" t="s">
        <v>20</v>
      </c>
      <c r="F329" t="str">
        <f>VLOOKUP(E329,商品リスト,2,FALSE)</f>
        <v>クッキング用品</v>
      </c>
      <c r="G329" t="str">
        <f>VLOOKUP(E329,商品リスト,3,FALSE)</f>
        <v>キッチンテーブルセット</v>
      </c>
      <c r="H329" s="6">
        <f>VLOOKUP(E329,商品リスト,4,FALSE)</f>
        <v>15000</v>
      </c>
      <c r="I329" s="6">
        <v>1</v>
      </c>
      <c r="J329" s="6">
        <f>H329*I329</f>
        <v>15000</v>
      </c>
    </row>
    <row r="330" spans="1:10" x14ac:dyDescent="0.4">
      <c r="A330">
        <v>1327</v>
      </c>
      <c r="B330" s="1">
        <v>42729</v>
      </c>
      <c r="C330" t="s">
        <v>8</v>
      </c>
      <c r="D330" t="str">
        <f>VLOOKUP(C330,店舗リスト,2,FALSE)</f>
        <v>銀座店</v>
      </c>
      <c r="E330" t="s">
        <v>16</v>
      </c>
      <c r="F330" t="str">
        <f>VLOOKUP(E330,商品リスト,2,FALSE)</f>
        <v>キャンプ用品</v>
      </c>
      <c r="G330" t="str">
        <f>VLOOKUP(E330,商品リスト,3,FALSE)</f>
        <v>ドーム型テント（1～2人用）</v>
      </c>
      <c r="H330" s="6">
        <f>VLOOKUP(E330,商品リスト,4,FALSE)</f>
        <v>15000</v>
      </c>
      <c r="I330" s="6">
        <v>2</v>
      </c>
      <c r="J330" s="6">
        <f>H330*I330</f>
        <v>30000</v>
      </c>
    </row>
    <row r="331" spans="1:10" x14ac:dyDescent="0.4">
      <c r="A331">
        <v>1328</v>
      </c>
      <c r="B331" s="1">
        <v>42729</v>
      </c>
      <c r="C331" t="s">
        <v>8</v>
      </c>
      <c r="D331" t="str">
        <f>VLOOKUP(C331,店舗リスト,2,FALSE)</f>
        <v>銀座店</v>
      </c>
      <c r="E331" t="s">
        <v>21</v>
      </c>
      <c r="F331" t="str">
        <f>VLOOKUP(E331,商品リスト,2,FALSE)</f>
        <v>レジャー用品</v>
      </c>
      <c r="G331" t="str">
        <f>VLOOKUP(E331,商品リスト,3,FALSE)</f>
        <v>パラソルセット</v>
      </c>
      <c r="H331" s="6">
        <f>VLOOKUP(E331,商品リスト,4,FALSE)</f>
        <v>6800</v>
      </c>
      <c r="I331" s="6">
        <v>1</v>
      </c>
      <c r="J331" s="6">
        <f>H331*I331</f>
        <v>6800</v>
      </c>
    </row>
    <row r="332" spans="1:10" x14ac:dyDescent="0.4">
      <c r="A332">
        <v>1329</v>
      </c>
      <c r="B332" s="1">
        <v>42729</v>
      </c>
      <c r="C332" t="s">
        <v>8</v>
      </c>
      <c r="D332" t="str">
        <f>VLOOKUP(C332,店舗リスト,2,FALSE)</f>
        <v>銀座店</v>
      </c>
      <c r="E332" t="s">
        <v>19</v>
      </c>
      <c r="F332" t="str">
        <f>VLOOKUP(E332,商品リスト,2,FALSE)</f>
        <v>クッキング用品</v>
      </c>
      <c r="G332" t="str">
        <f>VLOOKUP(E332,商品リスト,3,FALSE)</f>
        <v>バーベキューコンロ</v>
      </c>
      <c r="H332" s="6">
        <f>VLOOKUP(E332,商品リスト,4,FALSE)</f>
        <v>7800</v>
      </c>
      <c r="I332" s="6">
        <v>1</v>
      </c>
      <c r="J332" s="6">
        <f>H332*I332</f>
        <v>7800</v>
      </c>
    </row>
    <row r="333" spans="1:10" x14ac:dyDescent="0.4">
      <c r="A333">
        <v>1330</v>
      </c>
      <c r="B333" s="1">
        <v>42729</v>
      </c>
      <c r="C333" t="s">
        <v>8</v>
      </c>
      <c r="D333" t="str">
        <f>VLOOKUP(C333,店舗リスト,2,FALSE)</f>
        <v>銀座店</v>
      </c>
      <c r="E333" t="s">
        <v>20</v>
      </c>
      <c r="F333" t="str">
        <f>VLOOKUP(E333,商品リスト,2,FALSE)</f>
        <v>クッキング用品</v>
      </c>
      <c r="G333" t="str">
        <f>VLOOKUP(E333,商品リスト,3,FALSE)</f>
        <v>キッチンテーブルセット</v>
      </c>
      <c r="H333" s="6">
        <f>VLOOKUP(E333,商品リスト,4,FALSE)</f>
        <v>15000</v>
      </c>
      <c r="I333" s="6">
        <v>1</v>
      </c>
      <c r="J333" s="6">
        <f>H333*I333</f>
        <v>15000</v>
      </c>
    </row>
    <row r="334" spans="1:10" x14ac:dyDescent="0.4">
      <c r="A334">
        <v>1331</v>
      </c>
      <c r="B334" s="1">
        <v>42729</v>
      </c>
      <c r="C334" t="s">
        <v>10</v>
      </c>
      <c r="D334" t="str">
        <f>VLOOKUP(C334,店舗リスト,2,FALSE)</f>
        <v>八王子店</v>
      </c>
      <c r="E334" t="s">
        <v>17</v>
      </c>
      <c r="F334" t="str">
        <f>VLOOKUP(E334,商品リスト,2,FALSE)</f>
        <v>キャンプ用品</v>
      </c>
      <c r="G334" t="str">
        <f>VLOOKUP(E334,商品リスト,3,FALSE)</f>
        <v>ドーム型テント（2～3人用）</v>
      </c>
      <c r="H334" s="6">
        <f>VLOOKUP(E334,商品リスト,4,FALSE)</f>
        <v>18500</v>
      </c>
      <c r="I334" s="6">
        <v>1</v>
      </c>
      <c r="J334" s="6">
        <f>H334*I334</f>
        <v>18500</v>
      </c>
    </row>
    <row r="335" spans="1:10" x14ac:dyDescent="0.4">
      <c r="A335">
        <v>1332</v>
      </c>
      <c r="B335" s="1">
        <v>42729</v>
      </c>
      <c r="C335" t="s">
        <v>10</v>
      </c>
      <c r="D335" t="str">
        <f>VLOOKUP(C335,店舗リスト,2,FALSE)</f>
        <v>八王子店</v>
      </c>
      <c r="E335" t="s">
        <v>16</v>
      </c>
      <c r="F335" t="str">
        <f>VLOOKUP(E335,商品リスト,2,FALSE)</f>
        <v>キャンプ用品</v>
      </c>
      <c r="G335" t="str">
        <f>VLOOKUP(E335,商品リスト,3,FALSE)</f>
        <v>ドーム型テント（1～2人用）</v>
      </c>
      <c r="H335" s="6">
        <f>VLOOKUP(E335,商品リスト,4,FALSE)</f>
        <v>15000</v>
      </c>
      <c r="I335" s="6">
        <v>1</v>
      </c>
      <c r="J335" s="6">
        <f>H335*I335</f>
        <v>15000</v>
      </c>
    </row>
    <row r="336" spans="1:10" x14ac:dyDescent="0.4">
      <c r="A336">
        <v>1333</v>
      </c>
      <c r="B336" s="1">
        <v>42729</v>
      </c>
      <c r="C336" s="1" t="s">
        <v>11</v>
      </c>
      <c r="D336" t="str">
        <f>VLOOKUP(C336,店舗リスト,2,FALSE)</f>
        <v>藤沢店</v>
      </c>
      <c r="E336" t="s">
        <v>16</v>
      </c>
      <c r="F336" t="str">
        <f>VLOOKUP(E336,商品リスト,2,FALSE)</f>
        <v>キャンプ用品</v>
      </c>
      <c r="G336" t="str">
        <f>VLOOKUP(E336,商品リスト,3,FALSE)</f>
        <v>ドーム型テント（1～2人用）</v>
      </c>
      <c r="H336" s="6">
        <f>VLOOKUP(E336,商品リスト,4,FALSE)</f>
        <v>15000</v>
      </c>
      <c r="I336" s="6">
        <v>1</v>
      </c>
      <c r="J336" s="6">
        <f>H336*I336</f>
        <v>15000</v>
      </c>
    </row>
    <row r="337" spans="1:10" x14ac:dyDescent="0.4">
      <c r="A337">
        <v>1334</v>
      </c>
      <c r="B337" s="1">
        <v>42729</v>
      </c>
      <c r="C337" s="1" t="s">
        <v>11</v>
      </c>
      <c r="D337" t="str">
        <f>VLOOKUP(C337,店舗リスト,2,FALSE)</f>
        <v>藤沢店</v>
      </c>
      <c r="E337" t="s">
        <v>22</v>
      </c>
      <c r="F337" t="str">
        <f>VLOOKUP(E337,商品リスト,2,FALSE)</f>
        <v>レジャー用品</v>
      </c>
      <c r="G337" t="str">
        <f>VLOOKUP(E337,商品リスト,3,FALSE)</f>
        <v>レジャーシート</v>
      </c>
      <c r="H337" s="6">
        <f>VLOOKUP(E337,商品リスト,4,FALSE)</f>
        <v>5000</v>
      </c>
      <c r="I337" s="6">
        <v>1</v>
      </c>
      <c r="J337" s="6">
        <f>H337*I337</f>
        <v>5000</v>
      </c>
    </row>
    <row r="338" spans="1:10" x14ac:dyDescent="0.4">
      <c r="A338">
        <v>1335</v>
      </c>
      <c r="B338" s="1">
        <v>42729</v>
      </c>
      <c r="C338" s="1" t="s">
        <v>11</v>
      </c>
      <c r="D338" t="str">
        <f>VLOOKUP(C338,店舗リスト,2,FALSE)</f>
        <v>藤沢店</v>
      </c>
      <c r="E338" t="s">
        <v>18</v>
      </c>
      <c r="F338" t="str">
        <f>VLOOKUP(E338,商品リスト,2,FALSE)</f>
        <v>キャンプ用品</v>
      </c>
      <c r="G338" t="str">
        <f>VLOOKUP(E338,商品リスト,3,FALSE)</f>
        <v>折り畳み式ハンモック</v>
      </c>
      <c r="H338" s="6">
        <f>VLOOKUP(E338,商品リスト,4,FALSE)</f>
        <v>12000</v>
      </c>
      <c r="I338" s="6">
        <v>1</v>
      </c>
      <c r="J338" s="6">
        <f>H338*I338</f>
        <v>12000</v>
      </c>
    </row>
    <row r="339" spans="1:10" x14ac:dyDescent="0.4">
      <c r="A339">
        <v>1336</v>
      </c>
      <c r="B339" s="1">
        <v>42730</v>
      </c>
      <c r="C339" t="s">
        <v>8</v>
      </c>
      <c r="D339" t="str">
        <f>VLOOKUP(C339,店舗リスト,2,FALSE)</f>
        <v>銀座店</v>
      </c>
      <c r="E339" t="s">
        <v>17</v>
      </c>
      <c r="F339" t="str">
        <f>VLOOKUP(E339,商品リスト,2,FALSE)</f>
        <v>キャンプ用品</v>
      </c>
      <c r="G339" t="str">
        <f>VLOOKUP(E339,商品リスト,3,FALSE)</f>
        <v>ドーム型テント（2～3人用）</v>
      </c>
      <c r="H339" s="6">
        <f>VLOOKUP(E339,商品リスト,4,FALSE)</f>
        <v>18500</v>
      </c>
      <c r="I339" s="6">
        <v>1</v>
      </c>
      <c r="J339" s="6">
        <f>H339*I339</f>
        <v>18500</v>
      </c>
    </row>
    <row r="340" spans="1:10" x14ac:dyDescent="0.4">
      <c r="A340">
        <v>1337</v>
      </c>
      <c r="B340" s="1">
        <v>42730</v>
      </c>
      <c r="C340" t="s">
        <v>8</v>
      </c>
      <c r="D340" t="str">
        <f>VLOOKUP(C340,店舗リスト,2,FALSE)</f>
        <v>銀座店</v>
      </c>
      <c r="E340" t="s">
        <v>17</v>
      </c>
      <c r="F340" t="str">
        <f>VLOOKUP(E340,商品リスト,2,FALSE)</f>
        <v>キャンプ用品</v>
      </c>
      <c r="G340" t="str">
        <f>VLOOKUP(E340,商品リスト,3,FALSE)</f>
        <v>ドーム型テント（2～3人用）</v>
      </c>
      <c r="H340" s="6">
        <f>VLOOKUP(E340,商品リスト,4,FALSE)</f>
        <v>18500</v>
      </c>
      <c r="I340" s="6">
        <v>1</v>
      </c>
      <c r="J340" s="6">
        <f>H340*I340</f>
        <v>18500</v>
      </c>
    </row>
    <row r="341" spans="1:10" x14ac:dyDescent="0.4">
      <c r="A341">
        <v>1338</v>
      </c>
      <c r="B341" s="1">
        <v>42730</v>
      </c>
      <c r="C341" t="s">
        <v>10</v>
      </c>
      <c r="D341" t="str">
        <f>VLOOKUP(C341,店舗リスト,2,FALSE)</f>
        <v>八王子店</v>
      </c>
      <c r="E341" t="s">
        <v>16</v>
      </c>
      <c r="F341" t="str">
        <f>VLOOKUP(E341,商品リスト,2,FALSE)</f>
        <v>キャンプ用品</v>
      </c>
      <c r="G341" t="str">
        <f>VLOOKUP(E341,商品リスト,3,FALSE)</f>
        <v>ドーム型テント（1～2人用）</v>
      </c>
      <c r="H341" s="6">
        <f>VLOOKUP(E341,商品リスト,4,FALSE)</f>
        <v>15000</v>
      </c>
      <c r="I341" s="6">
        <v>1</v>
      </c>
      <c r="J341" s="6">
        <f>H341*I341</f>
        <v>15000</v>
      </c>
    </row>
    <row r="342" spans="1:10" x14ac:dyDescent="0.4">
      <c r="A342">
        <v>1339</v>
      </c>
      <c r="B342" s="1">
        <v>42730</v>
      </c>
      <c r="C342" t="s">
        <v>10</v>
      </c>
      <c r="D342" t="str">
        <f>VLOOKUP(C342,店舗リスト,2,FALSE)</f>
        <v>八王子店</v>
      </c>
      <c r="E342" t="s">
        <v>16</v>
      </c>
      <c r="F342" t="str">
        <f>VLOOKUP(E342,商品リスト,2,FALSE)</f>
        <v>キャンプ用品</v>
      </c>
      <c r="G342" t="str">
        <f>VLOOKUP(E342,商品リスト,3,FALSE)</f>
        <v>ドーム型テント（1～2人用）</v>
      </c>
      <c r="H342" s="6">
        <f>VLOOKUP(E342,商品リスト,4,FALSE)</f>
        <v>15000</v>
      </c>
      <c r="I342" s="6">
        <v>1</v>
      </c>
      <c r="J342" s="6">
        <f>H342*I342</f>
        <v>15000</v>
      </c>
    </row>
    <row r="343" spans="1:10" x14ac:dyDescent="0.4">
      <c r="A343">
        <v>1340</v>
      </c>
      <c r="B343" s="1">
        <v>42730</v>
      </c>
      <c r="C343" s="1" t="s">
        <v>38</v>
      </c>
      <c r="D343" t="str">
        <f>VLOOKUP(C343,店舗リスト,2,FALSE)</f>
        <v>藤沢店</v>
      </c>
      <c r="E343" t="s">
        <v>19</v>
      </c>
      <c r="F343" t="str">
        <f>VLOOKUP(E343,商品リスト,2,FALSE)</f>
        <v>クッキング用品</v>
      </c>
      <c r="G343" t="str">
        <f>VLOOKUP(E343,商品リスト,3,FALSE)</f>
        <v>バーベキューコンロ</v>
      </c>
      <c r="H343" s="6">
        <f>VLOOKUP(E343,商品リスト,4,FALSE)</f>
        <v>7800</v>
      </c>
      <c r="I343" s="6">
        <v>1</v>
      </c>
      <c r="J343" s="6">
        <f>H343*I343</f>
        <v>7800</v>
      </c>
    </row>
    <row r="344" spans="1:10" x14ac:dyDescent="0.4">
      <c r="A344">
        <v>1341</v>
      </c>
      <c r="B344" s="1">
        <v>42731</v>
      </c>
      <c r="C344" t="s">
        <v>8</v>
      </c>
      <c r="D344" t="str">
        <f>VLOOKUP(C344,店舗リスト,2,FALSE)</f>
        <v>銀座店</v>
      </c>
      <c r="E344" t="s">
        <v>16</v>
      </c>
      <c r="F344" t="str">
        <f>VLOOKUP(E344,商品リスト,2,FALSE)</f>
        <v>キャンプ用品</v>
      </c>
      <c r="G344" t="str">
        <f>VLOOKUP(E344,商品リスト,3,FALSE)</f>
        <v>ドーム型テント（1～2人用）</v>
      </c>
      <c r="H344" s="6">
        <f>VLOOKUP(E344,商品リスト,4,FALSE)</f>
        <v>15000</v>
      </c>
      <c r="I344" s="6">
        <v>1</v>
      </c>
      <c r="J344" s="6">
        <f>H344*I344</f>
        <v>15000</v>
      </c>
    </row>
    <row r="345" spans="1:10" x14ac:dyDescent="0.4">
      <c r="A345">
        <v>1342</v>
      </c>
      <c r="B345" s="1">
        <v>42731</v>
      </c>
      <c r="C345" t="s">
        <v>8</v>
      </c>
      <c r="D345" t="str">
        <f>VLOOKUP(C345,店舗リスト,2,FALSE)</f>
        <v>銀座店</v>
      </c>
      <c r="E345" t="s">
        <v>17</v>
      </c>
      <c r="F345" t="str">
        <f>VLOOKUP(E345,商品リスト,2,FALSE)</f>
        <v>キャンプ用品</v>
      </c>
      <c r="G345" t="str">
        <f>VLOOKUP(E345,商品リスト,3,FALSE)</f>
        <v>ドーム型テント（2～3人用）</v>
      </c>
      <c r="H345" s="6">
        <f>VLOOKUP(E345,商品リスト,4,FALSE)</f>
        <v>18500</v>
      </c>
      <c r="I345" s="6">
        <v>1</v>
      </c>
      <c r="J345" s="6">
        <f>H345*I345</f>
        <v>18500</v>
      </c>
    </row>
    <row r="346" spans="1:10" x14ac:dyDescent="0.4">
      <c r="A346">
        <v>1343</v>
      </c>
      <c r="B346" s="1">
        <v>42731</v>
      </c>
      <c r="C346" t="s">
        <v>10</v>
      </c>
      <c r="D346" t="str">
        <f>VLOOKUP(C346,店舗リスト,2,FALSE)</f>
        <v>八王子店</v>
      </c>
      <c r="E346" t="s">
        <v>17</v>
      </c>
      <c r="F346" t="str">
        <f>VLOOKUP(E346,商品リスト,2,FALSE)</f>
        <v>キャンプ用品</v>
      </c>
      <c r="G346" t="str">
        <f>VLOOKUP(E346,商品リスト,3,FALSE)</f>
        <v>ドーム型テント（2～3人用）</v>
      </c>
      <c r="H346" s="6">
        <f>VLOOKUP(E346,商品リスト,4,FALSE)</f>
        <v>18500</v>
      </c>
      <c r="I346" s="6">
        <v>1</v>
      </c>
      <c r="J346" s="6">
        <f>H346*I346</f>
        <v>18500</v>
      </c>
    </row>
    <row r="347" spans="1:10" x14ac:dyDescent="0.4">
      <c r="A347">
        <v>1344</v>
      </c>
      <c r="B347" s="1">
        <v>42731</v>
      </c>
      <c r="C347" t="s">
        <v>10</v>
      </c>
      <c r="D347" t="str">
        <f>VLOOKUP(C347,店舗リスト,2,FALSE)</f>
        <v>八王子店</v>
      </c>
      <c r="E347" t="s">
        <v>19</v>
      </c>
      <c r="F347" t="str">
        <f>VLOOKUP(E347,商品リスト,2,FALSE)</f>
        <v>クッキング用品</v>
      </c>
      <c r="G347" t="str">
        <f>VLOOKUP(E347,商品リスト,3,FALSE)</f>
        <v>バーベキューコンロ</v>
      </c>
      <c r="H347" s="6">
        <f>VLOOKUP(E347,商品リスト,4,FALSE)</f>
        <v>7800</v>
      </c>
      <c r="I347" s="6">
        <v>1</v>
      </c>
      <c r="J347" s="6">
        <f>H347*I347</f>
        <v>7800</v>
      </c>
    </row>
    <row r="348" spans="1:10" x14ac:dyDescent="0.4">
      <c r="A348">
        <v>1345</v>
      </c>
      <c r="B348" s="1">
        <v>42731</v>
      </c>
      <c r="C348" s="1" t="s">
        <v>38</v>
      </c>
      <c r="D348" t="str">
        <f>VLOOKUP(C348,店舗リスト,2,FALSE)</f>
        <v>藤沢店</v>
      </c>
      <c r="E348" t="s">
        <v>18</v>
      </c>
      <c r="F348" t="str">
        <f>VLOOKUP(E348,商品リスト,2,FALSE)</f>
        <v>キャンプ用品</v>
      </c>
      <c r="G348" t="str">
        <f>VLOOKUP(E348,商品リスト,3,FALSE)</f>
        <v>折り畳み式ハンモック</v>
      </c>
      <c r="H348" s="6">
        <f>VLOOKUP(E348,商品リスト,4,FALSE)</f>
        <v>12000</v>
      </c>
      <c r="I348" s="6">
        <v>1</v>
      </c>
      <c r="J348" s="6">
        <f>H348*I348</f>
        <v>12000</v>
      </c>
    </row>
    <row r="349" spans="1:10" x14ac:dyDescent="0.4">
      <c r="A349">
        <v>1346</v>
      </c>
      <c r="B349" s="1">
        <v>42732</v>
      </c>
      <c r="C349" t="s">
        <v>8</v>
      </c>
      <c r="D349" t="str">
        <f>VLOOKUP(C349,店舗リスト,2,FALSE)</f>
        <v>銀座店</v>
      </c>
      <c r="E349" t="s">
        <v>16</v>
      </c>
      <c r="F349" t="str">
        <f>VLOOKUP(E349,商品リスト,2,FALSE)</f>
        <v>キャンプ用品</v>
      </c>
      <c r="G349" t="str">
        <f>VLOOKUP(E349,商品リスト,3,FALSE)</f>
        <v>ドーム型テント（1～2人用）</v>
      </c>
      <c r="H349" s="6">
        <f>VLOOKUP(E349,商品リスト,4,FALSE)</f>
        <v>15000</v>
      </c>
      <c r="I349" s="6">
        <v>2</v>
      </c>
      <c r="J349" s="6">
        <f>H349*I349</f>
        <v>30000</v>
      </c>
    </row>
    <row r="350" spans="1:10" x14ac:dyDescent="0.4">
      <c r="A350">
        <v>1347</v>
      </c>
      <c r="B350" s="1">
        <v>42732</v>
      </c>
      <c r="C350" t="s">
        <v>8</v>
      </c>
      <c r="D350" t="str">
        <f>VLOOKUP(C350,店舗リスト,2,FALSE)</f>
        <v>銀座店</v>
      </c>
      <c r="E350" t="s">
        <v>21</v>
      </c>
      <c r="F350" t="str">
        <f>VLOOKUP(E350,商品リスト,2,FALSE)</f>
        <v>レジャー用品</v>
      </c>
      <c r="G350" t="str">
        <f>VLOOKUP(E350,商品リスト,3,FALSE)</f>
        <v>パラソルセット</v>
      </c>
      <c r="H350" s="6">
        <f>VLOOKUP(E350,商品リスト,4,FALSE)</f>
        <v>6800</v>
      </c>
      <c r="I350" s="6">
        <v>1</v>
      </c>
      <c r="J350" s="6">
        <f>H350*I350</f>
        <v>6800</v>
      </c>
    </row>
    <row r="351" spans="1:10" x14ac:dyDescent="0.4">
      <c r="A351">
        <v>1348</v>
      </c>
      <c r="B351" s="1">
        <v>42732</v>
      </c>
      <c r="C351" t="s">
        <v>10</v>
      </c>
      <c r="D351" t="str">
        <f>VLOOKUP(C351,店舗リスト,2,FALSE)</f>
        <v>八王子店</v>
      </c>
      <c r="E351" t="s">
        <v>20</v>
      </c>
      <c r="F351" t="str">
        <f>VLOOKUP(E351,商品リスト,2,FALSE)</f>
        <v>クッキング用品</v>
      </c>
      <c r="G351" t="str">
        <f>VLOOKUP(E351,商品リスト,3,FALSE)</f>
        <v>キッチンテーブルセット</v>
      </c>
      <c r="H351" s="6">
        <f>VLOOKUP(E351,商品リスト,4,FALSE)</f>
        <v>15000</v>
      </c>
      <c r="I351" s="6">
        <v>1</v>
      </c>
      <c r="J351" s="6">
        <f>H351*I351</f>
        <v>15000</v>
      </c>
    </row>
    <row r="352" spans="1:10" x14ac:dyDescent="0.4">
      <c r="A352">
        <v>1349</v>
      </c>
      <c r="B352" s="1">
        <v>42732</v>
      </c>
      <c r="C352" t="s">
        <v>10</v>
      </c>
      <c r="D352" t="str">
        <f>VLOOKUP(C352,店舗リスト,2,FALSE)</f>
        <v>八王子店</v>
      </c>
      <c r="E352" t="s">
        <v>16</v>
      </c>
      <c r="F352" t="str">
        <f>VLOOKUP(E352,商品リスト,2,FALSE)</f>
        <v>キャンプ用品</v>
      </c>
      <c r="G352" t="str">
        <f>VLOOKUP(E352,商品リスト,3,FALSE)</f>
        <v>ドーム型テント（1～2人用）</v>
      </c>
      <c r="H352" s="6">
        <f>VLOOKUP(E352,商品リスト,4,FALSE)</f>
        <v>15000</v>
      </c>
      <c r="I352" s="6">
        <v>1</v>
      </c>
      <c r="J352" s="6">
        <f>H352*I352</f>
        <v>15000</v>
      </c>
    </row>
    <row r="353" spans="1:10" x14ac:dyDescent="0.4">
      <c r="A353">
        <v>1350</v>
      </c>
      <c r="B353" s="1">
        <v>42732</v>
      </c>
      <c r="C353" s="1" t="s">
        <v>11</v>
      </c>
      <c r="D353" t="str">
        <f>VLOOKUP(C353,店舗リスト,2,FALSE)</f>
        <v>藤沢店</v>
      </c>
      <c r="E353" t="s">
        <v>19</v>
      </c>
      <c r="F353" t="str">
        <f>VLOOKUP(E353,商品リスト,2,FALSE)</f>
        <v>クッキング用品</v>
      </c>
      <c r="G353" t="str">
        <f>VLOOKUP(E353,商品リスト,3,FALSE)</f>
        <v>バーベキューコンロ</v>
      </c>
      <c r="H353" s="6">
        <f>VLOOKUP(E353,商品リスト,4,FALSE)</f>
        <v>7800</v>
      </c>
      <c r="I353" s="6">
        <v>1</v>
      </c>
      <c r="J353" s="6">
        <f>H353*I353</f>
        <v>7800</v>
      </c>
    </row>
    <row r="354" spans="1:10" x14ac:dyDescent="0.4">
      <c r="A354">
        <v>1351</v>
      </c>
      <c r="B354" s="1">
        <v>42733</v>
      </c>
      <c r="C354" t="s">
        <v>8</v>
      </c>
      <c r="D354" t="str">
        <f>VLOOKUP(C354,店舗リスト,2,FALSE)</f>
        <v>銀座店</v>
      </c>
      <c r="E354" t="s">
        <v>22</v>
      </c>
      <c r="F354" t="str">
        <f>VLOOKUP(E354,商品リスト,2,FALSE)</f>
        <v>レジャー用品</v>
      </c>
      <c r="G354" t="str">
        <f>VLOOKUP(E354,商品リスト,3,FALSE)</f>
        <v>レジャーシート</v>
      </c>
      <c r="H354" s="6">
        <f>VLOOKUP(E354,商品リスト,4,FALSE)</f>
        <v>5000</v>
      </c>
      <c r="I354" s="6">
        <v>1</v>
      </c>
      <c r="J354" s="6">
        <f>H354*I354</f>
        <v>5000</v>
      </c>
    </row>
    <row r="355" spans="1:10" x14ac:dyDescent="0.4">
      <c r="A355">
        <v>1352</v>
      </c>
      <c r="B355" s="1">
        <v>42733</v>
      </c>
      <c r="C355" t="s">
        <v>8</v>
      </c>
      <c r="D355" t="str">
        <f>VLOOKUP(C355,店舗リスト,2,FALSE)</f>
        <v>銀座店</v>
      </c>
      <c r="E355" t="s">
        <v>17</v>
      </c>
      <c r="F355" t="str">
        <f>VLOOKUP(E355,商品リスト,2,FALSE)</f>
        <v>キャンプ用品</v>
      </c>
      <c r="G355" t="str">
        <f>VLOOKUP(E355,商品リスト,3,FALSE)</f>
        <v>ドーム型テント（2～3人用）</v>
      </c>
      <c r="H355" s="6">
        <f>VLOOKUP(E355,商品リスト,4,FALSE)</f>
        <v>18500</v>
      </c>
      <c r="I355" s="6">
        <v>2</v>
      </c>
      <c r="J355" s="6">
        <f>H355*I355</f>
        <v>37000</v>
      </c>
    </row>
    <row r="356" spans="1:10" x14ac:dyDescent="0.4">
      <c r="A356">
        <v>1353</v>
      </c>
      <c r="B356" s="1">
        <v>42733</v>
      </c>
      <c r="C356" t="s">
        <v>10</v>
      </c>
      <c r="D356" t="str">
        <f>VLOOKUP(C356,店舗リスト,2,FALSE)</f>
        <v>八王子店</v>
      </c>
      <c r="E356" t="s">
        <v>16</v>
      </c>
      <c r="F356" t="str">
        <f>VLOOKUP(E356,商品リスト,2,FALSE)</f>
        <v>キャンプ用品</v>
      </c>
      <c r="G356" t="str">
        <f>VLOOKUP(E356,商品リスト,3,FALSE)</f>
        <v>ドーム型テント（1～2人用）</v>
      </c>
      <c r="H356" s="6">
        <f>VLOOKUP(E356,商品リスト,4,FALSE)</f>
        <v>15000</v>
      </c>
      <c r="I356" s="6">
        <v>1</v>
      </c>
      <c r="J356" s="6">
        <f>H356*I356</f>
        <v>15000</v>
      </c>
    </row>
    <row r="357" spans="1:10" x14ac:dyDescent="0.4">
      <c r="A357">
        <v>1354</v>
      </c>
      <c r="B357" s="1">
        <v>42733</v>
      </c>
      <c r="C357" s="1" t="s">
        <v>38</v>
      </c>
      <c r="D357" t="str">
        <f>VLOOKUP(C357,店舗リスト,2,FALSE)</f>
        <v>藤沢店</v>
      </c>
      <c r="E357" t="s">
        <v>16</v>
      </c>
      <c r="F357" t="str">
        <f>VLOOKUP(E357,商品リスト,2,FALSE)</f>
        <v>キャンプ用品</v>
      </c>
      <c r="G357" t="str">
        <f>VLOOKUP(E357,商品リスト,3,FALSE)</f>
        <v>ドーム型テント（1～2人用）</v>
      </c>
      <c r="H357" s="6">
        <f>VLOOKUP(E357,商品リスト,4,FALSE)</f>
        <v>15000</v>
      </c>
      <c r="I357" s="6">
        <v>1</v>
      </c>
      <c r="J357" s="6">
        <f>H357*I357</f>
        <v>15000</v>
      </c>
    </row>
    <row r="358" spans="1:10" x14ac:dyDescent="0.4">
      <c r="A358">
        <v>1355</v>
      </c>
      <c r="B358" s="1">
        <v>42734</v>
      </c>
      <c r="C358" t="s">
        <v>8</v>
      </c>
      <c r="D358" t="str">
        <f>VLOOKUP(C358,店舗リスト,2,FALSE)</f>
        <v>銀座店</v>
      </c>
      <c r="E358" t="s">
        <v>16</v>
      </c>
      <c r="F358" t="str">
        <f>VLOOKUP(E358,商品リスト,2,FALSE)</f>
        <v>キャンプ用品</v>
      </c>
      <c r="G358" t="str">
        <f>VLOOKUP(E358,商品リスト,3,FALSE)</f>
        <v>ドーム型テント（1～2人用）</v>
      </c>
      <c r="H358" s="6">
        <f>VLOOKUP(E358,商品リスト,4,FALSE)</f>
        <v>15000</v>
      </c>
      <c r="I358" s="6">
        <v>1</v>
      </c>
      <c r="J358" s="6">
        <f>H358*I358</f>
        <v>15000</v>
      </c>
    </row>
    <row r="359" spans="1:10" x14ac:dyDescent="0.4">
      <c r="A359">
        <v>1356</v>
      </c>
      <c r="B359" s="1">
        <v>42734</v>
      </c>
      <c r="C359" t="s">
        <v>8</v>
      </c>
      <c r="D359" t="str">
        <f>VLOOKUP(C359,店舗リスト,2,FALSE)</f>
        <v>銀座店</v>
      </c>
      <c r="E359" t="s">
        <v>17</v>
      </c>
      <c r="F359" t="str">
        <f>VLOOKUP(E359,商品リスト,2,FALSE)</f>
        <v>キャンプ用品</v>
      </c>
      <c r="G359" t="str">
        <f>VLOOKUP(E359,商品リスト,3,FALSE)</f>
        <v>ドーム型テント（2～3人用）</v>
      </c>
      <c r="H359" s="6">
        <f>VLOOKUP(E359,商品リスト,4,FALSE)</f>
        <v>18500</v>
      </c>
      <c r="I359" s="6">
        <v>1</v>
      </c>
      <c r="J359" s="6">
        <f>H359*I359</f>
        <v>18500</v>
      </c>
    </row>
    <row r="360" spans="1:10" x14ac:dyDescent="0.4">
      <c r="A360">
        <v>1357</v>
      </c>
      <c r="B360" s="1">
        <v>42734</v>
      </c>
      <c r="C360" t="s">
        <v>10</v>
      </c>
      <c r="D360" t="str">
        <f>VLOOKUP(C360,店舗リスト,2,FALSE)</f>
        <v>八王子店</v>
      </c>
      <c r="E360" t="s">
        <v>21</v>
      </c>
      <c r="F360" t="str">
        <f>VLOOKUP(E360,商品リスト,2,FALSE)</f>
        <v>レジャー用品</v>
      </c>
      <c r="G360" t="str">
        <f>VLOOKUP(E360,商品リスト,3,FALSE)</f>
        <v>パラソルセット</v>
      </c>
      <c r="H360" s="6">
        <f>VLOOKUP(E360,商品リスト,4,FALSE)</f>
        <v>6800</v>
      </c>
      <c r="I360" s="6">
        <v>1</v>
      </c>
      <c r="J360" s="6">
        <f>H360*I360</f>
        <v>6800</v>
      </c>
    </row>
    <row r="361" spans="1:10" x14ac:dyDescent="0.4">
      <c r="A361">
        <v>1358</v>
      </c>
      <c r="B361" s="1">
        <v>42734</v>
      </c>
      <c r="C361" t="s">
        <v>10</v>
      </c>
      <c r="D361" t="str">
        <f>VLOOKUP(C361,店舗リスト,2,FALSE)</f>
        <v>八王子店</v>
      </c>
      <c r="E361" t="s">
        <v>18</v>
      </c>
      <c r="F361" t="str">
        <f>VLOOKUP(E361,商品リスト,2,FALSE)</f>
        <v>キャンプ用品</v>
      </c>
      <c r="G361" t="str">
        <f>VLOOKUP(E361,商品リスト,3,FALSE)</f>
        <v>折り畳み式ハンモック</v>
      </c>
      <c r="H361" s="6">
        <f>VLOOKUP(E361,商品リスト,4,FALSE)</f>
        <v>12000</v>
      </c>
      <c r="I361" s="6">
        <v>1</v>
      </c>
      <c r="J361" s="6">
        <f>H361*I361</f>
        <v>12000</v>
      </c>
    </row>
    <row r="362" spans="1:10" x14ac:dyDescent="0.4">
      <c r="A362">
        <v>1359</v>
      </c>
      <c r="B362" s="1">
        <v>42734</v>
      </c>
      <c r="C362" s="1" t="s">
        <v>11</v>
      </c>
      <c r="D362" t="str">
        <f>VLOOKUP(C362,店舗リスト,2,FALSE)</f>
        <v>藤沢店</v>
      </c>
      <c r="E362" t="s">
        <v>17</v>
      </c>
      <c r="F362" t="str">
        <f>VLOOKUP(E362,商品リスト,2,FALSE)</f>
        <v>キャンプ用品</v>
      </c>
      <c r="G362" t="str">
        <f>VLOOKUP(E362,商品リスト,3,FALSE)</f>
        <v>ドーム型テント（2～3人用）</v>
      </c>
      <c r="H362" s="6">
        <f>VLOOKUP(E362,商品リスト,4,FALSE)</f>
        <v>18500</v>
      </c>
      <c r="I362" s="6">
        <v>2</v>
      </c>
      <c r="J362" s="6">
        <f>H362*I362</f>
        <v>37000</v>
      </c>
    </row>
    <row r="363" spans="1:10" x14ac:dyDescent="0.4">
      <c r="A363">
        <v>1360</v>
      </c>
      <c r="B363">
        <v>42735</v>
      </c>
      <c r="C363" t="s">
        <v>8</v>
      </c>
      <c r="D363" t="str">
        <f>VLOOKUP(C363,店舗リスト,2,FALSE)</f>
        <v>銀座店</v>
      </c>
      <c r="E363" t="s">
        <v>16</v>
      </c>
      <c r="F363" t="str">
        <f>VLOOKUP(E363,商品リスト,2,FALSE)</f>
        <v>キャンプ用品</v>
      </c>
      <c r="G363" t="str">
        <f>VLOOKUP(E363,商品リスト,3,FALSE)</f>
        <v>ドーム型テント（1～2人用）</v>
      </c>
      <c r="H363" s="6">
        <f>VLOOKUP(E363,商品リスト,4,FALSE)</f>
        <v>15000</v>
      </c>
      <c r="I363" s="6">
        <v>1</v>
      </c>
      <c r="J363" s="6">
        <f>H363*I363</f>
        <v>15000</v>
      </c>
    </row>
    <row r="364" spans="1:10" x14ac:dyDescent="0.4">
      <c r="A364">
        <v>1361</v>
      </c>
      <c r="B364">
        <v>42735</v>
      </c>
      <c r="C364" t="s">
        <v>8</v>
      </c>
      <c r="D364" t="str">
        <f>VLOOKUP(C364,店舗リスト,2,FALSE)</f>
        <v>銀座店</v>
      </c>
      <c r="E364" t="s">
        <v>20</v>
      </c>
      <c r="F364" t="str">
        <f>VLOOKUP(E364,商品リスト,2,FALSE)</f>
        <v>クッキング用品</v>
      </c>
      <c r="G364" t="str">
        <f>VLOOKUP(E364,商品リスト,3,FALSE)</f>
        <v>キッチンテーブルセット</v>
      </c>
      <c r="H364" s="6">
        <f>VLOOKUP(E364,商品リスト,4,FALSE)</f>
        <v>15000</v>
      </c>
      <c r="I364" s="6">
        <v>1</v>
      </c>
      <c r="J364" s="6">
        <f>H364*I364</f>
        <v>15000</v>
      </c>
    </row>
    <row r="365" spans="1:10" x14ac:dyDescent="0.4">
      <c r="A365">
        <v>1362</v>
      </c>
      <c r="B365">
        <v>42735</v>
      </c>
      <c r="C365" t="s">
        <v>10</v>
      </c>
      <c r="D365" t="str">
        <f>VLOOKUP(C365,店舗リスト,2,FALSE)</f>
        <v>八王子店</v>
      </c>
      <c r="E365" t="s">
        <v>19</v>
      </c>
      <c r="F365" t="str">
        <f>VLOOKUP(E365,商品リスト,2,FALSE)</f>
        <v>クッキング用品</v>
      </c>
      <c r="G365" t="str">
        <f>VLOOKUP(E365,商品リスト,3,FALSE)</f>
        <v>バーベキューコンロ</v>
      </c>
      <c r="H365" s="6">
        <f>VLOOKUP(E365,商品リスト,4,FALSE)</f>
        <v>7800</v>
      </c>
      <c r="I365" s="6">
        <v>1</v>
      </c>
      <c r="J365" s="6">
        <f>H365*I365</f>
        <v>7800</v>
      </c>
    </row>
    <row r="366" spans="1:10" x14ac:dyDescent="0.4">
      <c r="A366">
        <v>1363</v>
      </c>
      <c r="B366">
        <v>42735</v>
      </c>
      <c r="C366" t="s">
        <v>40</v>
      </c>
      <c r="D366" t="str">
        <f>VLOOKUP(C366,店舗リスト,2,FALSE)</f>
        <v>藤沢店</v>
      </c>
      <c r="E366" t="s">
        <v>41</v>
      </c>
      <c r="F366" t="str">
        <f>VLOOKUP(E366,商品リスト,2,FALSE)</f>
        <v>キャンプ用品</v>
      </c>
      <c r="G366" t="str">
        <f>VLOOKUP(E366,商品リスト,3,FALSE)</f>
        <v>ドーム型テント（2～3人用）</v>
      </c>
      <c r="H366" s="6">
        <f>VLOOKUP(E366,商品リスト,4,FALSE)</f>
        <v>18500</v>
      </c>
      <c r="I366" s="6">
        <v>1</v>
      </c>
      <c r="J366" s="6">
        <f>H366*I366</f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opLeftCell="A9" workbookViewId="0">
      <selection activeCell="A14" sqref="A14:J17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2016-05-07T06:23:48Z</dcterms:modified>
</cp:coreProperties>
</file>