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6785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11" i="1"/>
  <c r="B11" i="1"/>
  <c r="F10" i="1"/>
  <c r="F12" i="1" s="1"/>
  <c r="E10" i="1"/>
  <c r="E11" i="1" s="1"/>
  <c r="D10" i="1"/>
  <c r="D12" i="1" s="1"/>
  <c r="C10" i="1"/>
  <c r="C11" i="1" s="1"/>
  <c r="B10" i="1"/>
  <c r="B12" i="1" s="1"/>
  <c r="B14" i="1" l="1"/>
  <c r="B13" i="1"/>
  <c r="D14" i="1"/>
  <c r="D13" i="1"/>
  <c r="F14" i="1"/>
  <c r="F13" i="1"/>
  <c r="C12" i="1"/>
  <c r="E12" i="1"/>
  <c r="E13" i="1" l="1"/>
  <c r="E14" i="1"/>
  <c r="C13" i="1"/>
  <c r="C14" i="1"/>
</calcChain>
</file>

<file path=xl/sharedStrings.xml><?xml version="1.0" encoding="utf-8"?>
<sst xmlns="http://schemas.openxmlformats.org/spreadsheetml/2006/main" count="17" uniqueCount="17">
  <si>
    <t>商品別売上表</t>
  </si>
  <si>
    <t>ダウンジャケット</t>
  </si>
  <si>
    <t>BDシャツ</t>
  </si>
  <si>
    <t>スウェットシャツ</t>
  </si>
  <si>
    <t>チノクロスパンツ</t>
  </si>
  <si>
    <t>ジーンズ</t>
  </si>
  <si>
    <t>単価</t>
  </si>
  <si>
    <t>原宿店</t>
  </si>
  <si>
    <t>下北沢店</t>
  </si>
  <si>
    <t>吉祥寺店</t>
  </si>
  <si>
    <t>恵比寿店</t>
  </si>
  <si>
    <t>代官山店</t>
  </si>
  <si>
    <t>売上点数</t>
  </si>
  <si>
    <t>コメント</t>
  </si>
  <si>
    <t>合計金額</t>
  </si>
  <si>
    <t>平均</t>
  </si>
  <si>
    <t>利益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</si>
</sst>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6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6" fontId="0" fillId="0" borderId="8" xfId="0" applyNumberFormat="1" applyBorder="1">
      <alignment vertical="center"/>
    </xf>
    <xf numFmtId="6" fontId="0" fillId="0" borderId="9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center" vertical="center"/>
    </xf>
    <xf numFmtId="6" fontId="0" fillId="0" borderId="17" xfId="0" applyNumberFormat="1" applyBorder="1">
      <alignment vertical="center"/>
    </xf>
    <xf numFmtId="6" fontId="0" fillId="0" borderId="18" xfId="0" applyNumberForma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商品別売上</a:t>
            </a:r>
            <a:endParaRPr lang="ja-JP"/>
          </a:p>
        </c:rich>
      </c:tx>
      <c:layout>
        <c:manualLayout>
          <c:xMode val="edge"/>
          <c:yMode val="edge"/>
          <c:x val="0.74004855643044631"/>
          <c:y val="6.0185185185185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579265091863514"/>
          <c:y val="0.17048264800233304"/>
          <c:w val="0.45517585301837277"/>
          <c:h val="0.75862642169728789"/>
        </c:manualLayout>
      </c:layout>
      <c:radarChart>
        <c:radarStyle val="marker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原宿店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4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cat>
            <c:strRef>
              <c:f>Sheet1!$B$3:$F$3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1</c:v>
                </c:pt>
                <c:pt idx="1">
                  <c:v>12</c:v>
                </c:pt>
                <c:pt idx="2">
                  <c:v>21</c:v>
                </c:pt>
                <c:pt idx="3">
                  <c:v>14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2-41C4-B66F-314F22B3176A}"/>
            </c:ext>
          </c:extLst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下北沢店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4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/>
            </c:spPr>
          </c:marker>
          <c:cat>
            <c:strRef>
              <c:f>Sheet1!$B$3:$F$3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2</c:v>
                </c:pt>
                <c:pt idx="1">
                  <c:v>15</c:v>
                </c:pt>
                <c:pt idx="2">
                  <c:v>18</c:v>
                </c:pt>
                <c:pt idx="3">
                  <c:v>6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32-41C4-B66F-314F22B3176A}"/>
            </c:ext>
          </c:extLst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吉祥寺店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4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/>
            </c:spPr>
          </c:marker>
          <c:cat>
            <c:strRef>
              <c:f>Sheet1!$B$3:$F$3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5</c:v>
                </c:pt>
                <c:pt idx="1">
                  <c:v>11</c:v>
                </c:pt>
                <c:pt idx="2">
                  <c:v>14</c:v>
                </c:pt>
                <c:pt idx="3">
                  <c:v>13</c:v>
                </c:pt>
                <c:pt idx="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32-41C4-B66F-314F22B3176A}"/>
            </c:ext>
          </c:extLst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恵比寿店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4"/>
            <c:spPr>
              <a:gradFill rotWithShape="1">
                <a:gsLst>
                  <a:gs pos="0">
                    <a:schemeClr val="accent4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4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4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/>
            </c:spPr>
          </c:marker>
          <c:cat>
            <c:strRef>
              <c:f>Sheet1!$B$3:$F$3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Sheet1!$B$8:$F$8</c:f>
              <c:numCache>
                <c:formatCode>General</c:formatCode>
                <c:ptCount val="5"/>
                <c:pt idx="0">
                  <c:v>8</c:v>
                </c:pt>
                <c:pt idx="1">
                  <c:v>6</c:v>
                </c:pt>
                <c:pt idx="2">
                  <c:v>16</c:v>
                </c:pt>
                <c:pt idx="3">
                  <c:v>23</c:v>
                </c:pt>
                <c:pt idx="4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32-41C4-B66F-314F22B3176A}"/>
            </c:ext>
          </c:extLst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代官山店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4"/>
            <c:spPr>
              <a:gradFill rotWithShape="1">
                <a:gsLst>
                  <a:gs pos="0">
                    <a:schemeClr val="accent5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5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5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5">
                    <a:shade val="95000"/>
                  </a:schemeClr>
                </a:solidFill>
                <a:round/>
              </a:ln>
              <a:effectLst/>
            </c:spPr>
          </c:marker>
          <c:cat>
            <c:strRef>
              <c:f>Sheet1!$B$3:$F$3</c:f>
              <c:strCache>
                <c:ptCount val="5"/>
                <c:pt idx="0">
                  <c:v>ダウンジャケット</c:v>
                </c:pt>
                <c:pt idx="1">
                  <c:v>BDシャツ</c:v>
                </c:pt>
                <c:pt idx="2">
                  <c:v>スウェットシャツ</c:v>
                </c:pt>
                <c:pt idx="3">
                  <c:v>チノクロスパンツ</c:v>
                </c:pt>
                <c:pt idx="4">
                  <c:v>ジーンズ</c:v>
                </c:pt>
              </c:strCache>
            </c:strRef>
          </c:cat>
          <c:val>
            <c:numRef>
              <c:f>Sheet1!$B$9:$F$9</c:f>
              <c:numCache>
                <c:formatCode>General</c:formatCode>
                <c:ptCount val="5"/>
                <c:pt idx="0">
                  <c:v>7</c:v>
                </c:pt>
                <c:pt idx="1">
                  <c:v>8</c:v>
                </c:pt>
                <c:pt idx="2">
                  <c:v>21</c:v>
                </c:pt>
                <c:pt idx="3">
                  <c:v>19</c:v>
                </c:pt>
                <c:pt idx="4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32-41C4-B66F-314F22B31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530303"/>
        <c:axId val="1035533215"/>
      </c:radarChart>
      <c:catAx>
        <c:axId val="1035530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5533215"/>
        <c:crosses val="autoZero"/>
        <c:auto val="1"/>
        <c:lblAlgn val="ctr"/>
        <c:lblOffset val="100"/>
        <c:noMultiLvlLbl val="0"/>
      </c:catAx>
      <c:valAx>
        <c:axId val="1035533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35530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15</xdr:row>
      <xdr:rowOff>42862</xdr:rowOff>
    </xdr:from>
    <xdr:to>
      <xdr:col>4</xdr:col>
      <xdr:colOff>661987</xdr:colOff>
      <xdr:row>26</xdr:row>
      <xdr:rowOff>166687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J29" sqref="J29"/>
    </sheetView>
  </sheetViews>
  <sheetFormatPr defaultRowHeight="18.75" x14ac:dyDescent="0.4"/>
  <cols>
    <col min="1" max="1" width="12.625" customWidth="1"/>
    <col min="2" max="6" width="15.125" customWidth="1"/>
  </cols>
  <sheetData>
    <row r="1" spans="1:6" x14ac:dyDescent="0.4">
      <c r="A1" s="1" t="s">
        <v>0</v>
      </c>
      <c r="B1" s="1"/>
      <c r="C1" s="1"/>
      <c r="D1" s="1"/>
      <c r="E1" s="1"/>
      <c r="F1" s="1"/>
    </row>
    <row r="2" spans="1:6" ht="19.5" thickBot="1" x14ac:dyDescent="0.45">
      <c r="A2" s="1"/>
      <c r="B2" s="1"/>
      <c r="C2" s="1"/>
      <c r="D2" s="1"/>
      <c r="E2" s="1"/>
      <c r="F2" s="1"/>
    </row>
    <row r="3" spans="1:6" x14ac:dyDescent="0.4">
      <c r="A3" s="4"/>
      <c r="B3" s="5" t="s">
        <v>1</v>
      </c>
      <c r="C3" s="5" t="s">
        <v>2</v>
      </c>
      <c r="D3" s="5" t="s">
        <v>3</v>
      </c>
      <c r="E3" s="5" t="s">
        <v>4</v>
      </c>
      <c r="F3" s="6" t="s">
        <v>5</v>
      </c>
    </row>
    <row r="4" spans="1:6" ht="19.5" thickBot="1" x14ac:dyDescent="0.45">
      <c r="A4" s="10" t="s">
        <v>6</v>
      </c>
      <c r="B4" s="11">
        <v>68000</v>
      </c>
      <c r="C4" s="11">
        <v>10800</v>
      </c>
      <c r="D4" s="11">
        <v>8800</v>
      </c>
      <c r="E4" s="11">
        <v>9800</v>
      </c>
      <c r="F4" s="12">
        <v>12800</v>
      </c>
    </row>
    <row r="5" spans="1:6" x14ac:dyDescent="0.4">
      <c r="A5" s="13" t="s">
        <v>7</v>
      </c>
      <c r="B5" s="14">
        <v>1</v>
      </c>
      <c r="C5" s="14">
        <v>12</v>
      </c>
      <c r="D5" s="14">
        <v>21</v>
      </c>
      <c r="E5" s="14">
        <v>14</v>
      </c>
      <c r="F5" s="15">
        <v>22</v>
      </c>
    </row>
    <row r="6" spans="1:6" x14ac:dyDescent="0.4">
      <c r="A6" s="7" t="s">
        <v>8</v>
      </c>
      <c r="B6" s="3">
        <v>2</v>
      </c>
      <c r="C6" s="3">
        <v>15</v>
      </c>
      <c r="D6" s="3">
        <v>18</v>
      </c>
      <c r="E6" s="3">
        <v>6</v>
      </c>
      <c r="F6" s="9">
        <v>29</v>
      </c>
    </row>
    <row r="7" spans="1:6" x14ac:dyDescent="0.4">
      <c r="A7" s="7" t="s">
        <v>9</v>
      </c>
      <c r="B7" s="3">
        <v>5</v>
      </c>
      <c r="C7" s="3">
        <v>11</v>
      </c>
      <c r="D7" s="3">
        <v>14</v>
      </c>
      <c r="E7" s="3">
        <v>13</v>
      </c>
      <c r="F7" s="9">
        <v>19</v>
      </c>
    </row>
    <row r="8" spans="1:6" x14ac:dyDescent="0.4">
      <c r="A8" s="7" t="s">
        <v>10</v>
      </c>
      <c r="B8" s="3">
        <v>8</v>
      </c>
      <c r="C8" s="3">
        <v>6</v>
      </c>
      <c r="D8" s="3">
        <v>16</v>
      </c>
      <c r="E8" s="3">
        <v>23</v>
      </c>
      <c r="F8" s="9">
        <v>24</v>
      </c>
    </row>
    <row r="9" spans="1:6" ht="19.5" thickBot="1" x14ac:dyDescent="0.45">
      <c r="A9" s="16" t="s">
        <v>11</v>
      </c>
      <c r="B9" s="17">
        <v>7</v>
      </c>
      <c r="C9" s="17">
        <v>8</v>
      </c>
      <c r="D9" s="17">
        <v>21</v>
      </c>
      <c r="E9" s="17">
        <v>19</v>
      </c>
      <c r="F9" s="18">
        <v>26</v>
      </c>
    </row>
    <row r="10" spans="1:6" x14ac:dyDescent="0.4">
      <c r="A10" s="4" t="s">
        <v>12</v>
      </c>
      <c r="B10" s="22">
        <f>SUM(B5:B9)</f>
        <v>23</v>
      </c>
      <c r="C10" s="22">
        <f t="shared" ref="C10:F10" si="0">SUM(C5:C9)</f>
        <v>52</v>
      </c>
      <c r="D10" s="22">
        <f t="shared" si="0"/>
        <v>90</v>
      </c>
      <c r="E10" s="22">
        <f t="shared" si="0"/>
        <v>75</v>
      </c>
      <c r="F10" s="23">
        <f t="shared" si="0"/>
        <v>120</v>
      </c>
    </row>
    <row r="11" spans="1:6" x14ac:dyDescent="0.4">
      <c r="A11" s="7" t="s">
        <v>13</v>
      </c>
      <c r="B11" s="3" t="str">
        <f>IF(B10&gt;=80,"売れ筋","")</f>
        <v/>
      </c>
      <c r="C11" s="3" t="str">
        <f t="shared" ref="C11:F11" si="1">IF(C10&gt;=80,"売れ筋","")</f>
        <v/>
      </c>
      <c r="D11" s="3" t="str">
        <f t="shared" si="1"/>
        <v>売れ筋</v>
      </c>
      <c r="E11" s="3" t="str">
        <f t="shared" si="1"/>
        <v/>
      </c>
      <c r="F11" s="9" t="str">
        <f t="shared" si="1"/>
        <v>売れ筋</v>
      </c>
    </row>
    <row r="12" spans="1:6" x14ac:dyDescent="0.4">
      <c r="A12" s="7" t="s">
        <v>14</v>
      </c>
      <c r="B12" s="2">
        <f>B4*B10</f>
        <v>1564000</v>
      </c>
      <c r="C12" s="2">
        <f t="shared" ref="C12:F12" si="2">C4*C10</f>
        <v>561600</v>
      </c>
      <c r="D12" s="2">
        <f t="shared" si="2"/>
        <v>792000</v>
      </c>
      <c r="E12" s="2">
        <f t="shared" si="2"/>
        <v>735000</v>
      </c>
      <c r="F12" s="8">
        <f t="shared" si="2"/>
        <v>1536000</v>
      </c>
    </row>
    <row r="13" spans="1:6" x14ac:dyDescent="0.4">
      <c r="A13" s="7" t="s">
        <v>15</v>
      </c>
      <c r="B13" s="2">
        <f>B12/5</f>
        <v>312800</v>
      </c>
      <c r="C13" s="2">
        <f t="shared" ref="C13:F13" si="3">C12/5</f>
        <v>112320</v>
      </c>
      <c r="D13" s="2">
        <f t="shared" si="3"/>
        <v>158400</v>
      </c>
      <c r="E13" s="2">
        <f t="shared" si="3"/>
        <v>147000</v>
      </c>
      <c r="F13" s="8">
        <f t="shared" si="3"/>
        <v>307200</v>
      </c>
    </row>
    <row r="14" spans="1:6" ht="19.5" thickBot="1" x14ac:dyDescent="0.45">
      <c r="A14" s="19" t="s">
        <v>16</v>
      </c>
      <c r="B14" s="20">
        <f>IF(B4&gt;=10000,B12*0.3,B12*0.25)</f>
        <v>469200</v>
      </c>
      <c r="C14" s="20">
        <f t="shared" ref="C14:F14" si="4">IF(C4&gt;=10000,C12*0.3,C12*0.25)</f>
        <v>168480</v>
      </c>
      <c r="D14" s="20">
        <f t="shared" si="4"/>
        <v>198000</v>
      </c>
      <c r="E14" s="20">
        <f t="shared" si="4"/>
        <v>183750</v>
      </c>
      <c r="F14" s="21">
        <f t="shared" si="4"/>
        <v>460800</v>
      </c>
    </row>
  </sheetData>
  <mergeCells count="1">
    <mergeCell ref="A1:F2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2015-11-06T14:04:36Z</dcterms:created>
  <dcterms:modified xsi:type="dcterms:W3CDTF">2015-11-06T14:38:25Z</dcterms:modified>
</cp:coreProperties>
</file>