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835" windowHeight="13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3" i="1" s="1"/>
  <c r="E22" i="1"/>
  <c r="E23" i="1" s="1"/>
  <c r="D22" i="1"/>
  <c r="D23" i="1" s="1"/>
  <c r="C22" i="1"/>
  <c r="C23" i="1" s="1"/>
  <c r="B22" i="1"/>
  <c r="B23" i="1" s="1"/>
  <c r="A22" i="1"/>
  <c r="G16" i="1"/>
  <c r="F16" i="1"/>
  <c r="E16" i="1"/>
  <c r="D16" i="1"/>
  <c r="C16" i="1"/>
  <c r="G22" i="1" l="1"/>
</calcChain>
</file>

<file path=xl/sharedStrings.xml><?xml version="1.0" encoding="utf-8"?>
<sst xmlns="http://schemas.openxmlformats.org/spreadsheetml/2006/main" count="43" uniqueCount="25">
  <si>
    <t>模擬試験成績表</t>
  </si>
  <si>
    <t>（－：受験しない科目）</t>
  </si>
  <si>
    <t>コード</t>
  </si>
  <si>
    <t>氏名</t>
  </si>
  <si>
    <t>数学</t>
  </si>
  <si>
    <t>英語</t>
  </si>
  <si>
    <t>理科</t>
  </si>
  <si>
    <t>国語</t>
  </si>
  <si>
    <t>社会</t>
  </si>
  <si>
    <t>井田孝雄</t>
  </si>
  <si>
    <t>－</t>
  </si>
  <si>
    <t>植松有紀</t>
  </si>
  <si>
    <t>江本浩二</t>
  </si>
  <si>
    <t>木村徹</t>
  </si>
  <si>
    <t>小宮さゆり</t>
  </si>
  <si>
    <t>嶋野保彦</t>
  </si>
  <si>
    <t>谷岡信行</t>
  </si>
  <si>
    <t>津田今日子</t>
  </si>
  <si>
    <t>梨本里香</t>
  </si>
  <si>
    <t>本田康治</t>
  </si>
  <si>
    <t>脇屋知美</t>
  </si>
  <si>
    <t>教科平均</t>
  </si>
  <si>
    <t>個人成績表</t>
  </si>
  <si>
    <t>合計</t>
  </si>
  <si>
    <t>平均点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</si>
</sst>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20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I26" sqref="I26"/>
    </sheetView>
  </sheetViews>
  <sheetFormatPr defaultRowHeight="18.75" x14ac:dyDescent="0.4"/>
  <cols>
    <col min="1" max="2" width="11.625" customWidth="1"/>
  </cols>
  <sheetData>
    <row r="1" spans="1:7" x14ac:dyDescent="0.4">
      <c r="A1" s="1" t="s">
        <v>0</v>
      </c>
      <c r="B1" s="1"/>
      <c r="C1" s="1"/>
      <c r="D1" s="1"/>
      <c r="E1" s="1"/>
    </row>
    <row r="2" spans="1:7" ht="19.5" thickBot="1" x14ac:dyDescent="0.45">
      <c r="A2" s="1"/>
      <c r="B2" s="1"/>
      <c r="C2" s="1"/>
      <c r="D2" s="1"/>
      <c r="E2" s="1"/>
      <c r="F2" t="s">
        <v>1</v>
      </c>
    </row>
    <row r="3" spans="1:7" x14ac:dyDescent="0.4">
      <c r="A3" s="4"/>
      <c r="B3" s="21"/>
      <c r="C3" s="31">
        <v>1</v>
      </c>
      <c r="D3" s="32">
        <v>2</v>
      </c>
      <c r="E3" s="32">
        <v>3</v>
      </c>
      <c r="F3" s="32">
        <v>4</v>
      </c>
      <c r="G3" s="33">
        <v>5</v>
      </c>
    </row>
    <row r="4" spans="1:7" ht="19.5" thickBot="1" x14ac:dyDescent="0.45">
      <c r="A4" s="6" t="s">
        <v>2</v>
      </c>
      <c r="B4" s="22" t="s">
        <v>3</v>
      </c>
      <c r="C4" s="34" t="s">
        <v>4</v>
      </c>
      <c r="D4" s="35" t="s">
        <v>5</v>
      </c>
      <c r="E4" s="35" t="s">
        <v>6</v>
      </c>
      <c r="F4" s="35" t="s">
        <v>7</v>
      </c>
      <c r="G4" s="36" t="s">
        <v>8</v>
      </c>
    </row>
    <row r="5" spans="1:7" x14ac:dyDescent="0.4">
      <c r="A5" s="7">
        <v>101</v>
      </c>
      <c r="B5" s="3" t="s">
        <v>9</v>
      </c>
      <c r="C5" s="29">
        <v>68</v>
      </c>
      <c r="D5" s="29">
        <v>69</v>
      </c>
      <c r="E5" s="29">
        <v>85</v>
      </c>
      <c r="F5" s="29" t="s">
        <v>10</v>
      </c>
      <c r="G5" s="30" t="s">
        <v>10</v>
      </c>
    </row>
    <row r="6" spans="1:7" x14ac:dyDescent="0.4">
      <c r="A6" s="7">
        <v>102</v>
      </c>
      <c r="B6" s="3" t="s">
        <v>11</v>
      </c>
      <c r="C6" s="3" t="s">
        <v>10</v>
      </c>
      <c r="D6" s="3">
        <v>76</v>
      </c>
      <c r="E6" s="3" t="s">
        <v>10</v>
      </c>
      <c r="F6" s="3">
        <v>78</v>
      </c>
      <c r="G6" s="8">
        <v>84</v>
      </c>
    </row>
    <row r="7" spans="1:7" x14ac:dyDescent="0.4">
      <c r="A7" s="7">
        <v>103</v>
      </c>
      <c r="B7" s="3" t="s">
        <v>12</v>
      </c>
      <c r="C7" s="3">
        <v>66</v>
      </c>
      <c r="D7" s="3">
        <v>78</v>
      </c>
      <c r="E7" s="3">
        <v>57</v>
      </c>
      <c r="F7" s="3">
        <v>85</v>
      </c>
      <c r="G7" s="8">
        <v>65</v>
      </c>
    </row>
    <row r="8" spans="1:7" x14ac:dyDescent="0.4">
      <c r="A8" s="7">
        <v>104</v>
      </c>
      <c r="B8" s="3" t="s">
        <v>13</v>
      </c>
      <c r="C8" s="3">
        <v>98</v>
      </c>
      <c r="D8" s="3">
        <v>95</v>
      </c>
      <c r="E8" s="3">
        <v>89</v>
      </c>
      <c r="F8" s="3" t="s">
        <v>10</v>
      </c>
      <c r="G8" s="8" t="s">
        <v>10</v>
      </c>
    </row>
    <row r="9" spans="1:7" x14ac:dyDescent="0.4">
      <c r="A9" s="7">
        <v>105</v>
      </c>
      <c r="B9" s="3" t="s">
        <v>14</v>
      </c>
      <c r="C9" s="3">
        <v>78</v>
      </c>
      <c r="D9" s="3">
        <v>95</v>
      </c>
      <c r="E9" s="3">
        <v>65</v>
      </c>
      <c r="F9" s="3">
        <v>49</v>
      </c>
      <c r="G9" s="8">
        <v>56</v>
      </c>
    </row>
    <row r="10" spans="1:7" x14ac:dyDescent="0.4">
      <c r="A10" s="7">
        <v>106</v>
      </c>
      <c r="B10" s="3" t="s">
        <v>15</v>
      </c>
      <c r="C10" s="3">
        <v>75</v>
      </c>
      <c r="D10" s="3">
        <v>69</v>
      </c>
      <c r="E10" s="3">
        <v>78</v>
      </c>
      <c r="F10" s="3">
        <v>74</v>
      </c>
      <c r="G10" s="8">
        <v>59</v>
      </c>
    </row>
    <row r="11" spans="1:7" x14ac:dyDescent="0.4">
      <c r="A11" s="7">
        <v>107</v>
      </c>
      <c r="B11" s="3" t="s">
        <v>16</v>
      </c>
      <c r="C11" s="3">
        <v>89</v>
      </c>
      <c r="D11" s="3">
        <v>66</v>
      </c>
      <c r="E11" s="3">
        <v>78</v>
      </c>
      <c r="F11" s="3" t="s">
        <v>10</v>
      </c>
      <c r="G11" s="8" t="s">
        <v>10</v>
      </c>
    </row>
    <row r="12" spans="1:7" x14ac:dyDescent="0.4">
      <c r="A12" s="7">
        <v>108</v>
      </c>
      <c r="B12" s="3" t="s">
        <v>17</v>
      </c>
      <c r="C12" s="3" t="s">
        <v>10</v>
      </c>
      <c r="D12" s="3">
        <v>65</v>
      </c>
      <c r="E12" s="3" t="s">
        <v>10</v>
      </c>
      <c r="F12" s="3">
        <v>75</v>
      </c>
      <c r="G12" s="8">
        <v>84</v>
      </c>
    </row>
    <row r="13" spans="1:7" x14ac:dyDescent="0.4">
      <c r="A13" s="7">
        <v>109</v>
      </c>
      <c r="B13" s="3" t="s">
        <v>18</v>
      </c>
      <c r="C13" s="3">
        <v>88</v>
      </c>
      <c r="D13" s="3">
        <v>87</v>
      </c>
      <c r="E13" s="3">
        <v>97</v>
      </c>
      <c r="F13" s="3">
        <v>78</v>
      </c>
      <c r="G13" s="8">
        <v>82</v>
      </c>
    </row>
    <row r="14" spans="1:7" x14ac:dyDescent="0.4">
      <c r="A14" s="7">
        <v>110</v>
      </c>
      <c r="B14" s="3" t="s">
        <v>19</v>
      </c>
      <c r="C14" s="3">
        <v>77</v>
      </c>
      <c r="D14" s="3">
        <v>76</v>
      </c>
      <c r="E14" s="3">
        <v>69</v>
      </c>
      <c r="F14" s="3" t="s">
        <v>10</v>
      </c>
      <c r="G14" s="8" t="s">
        <v>10</v>
      </c>
    </row>
    <row r="15" spans="1:7" ht="19.5" thickBot="1" x14ac:dyDescent="0.45">
      <c r="A15" s="13">
        <v>111</v>
      </c>
      <c r="B15" s="14" t="s">
        <v>20</v>
      </c>
      <c r="C15" s="14">
        <v>85</v>
      </c>
      <c r="D15" s="14">
        <v>95</v>
      </c>
      <c r="E15" s="14">
        <v>74</v>
      </c>
      <c r="F15" s="14">
        <v>92</v>
      </c>
      <c r="G15" s="15">
        <v>85</v>
      </c>
    </row>
    <row r="16" spans="1:7" ht="19.5" thickBot="1" x14ac:dyDescent="0.45">
      <c r="A16" s="19" t="s">
        <v>21</v>
      </c>
      <c r="B16" s="20"/>
      <c r="C16" s="17">
        <f>ROUND(AVERAGE(C5:C15),1)</f>
        <v>80.400000000000006</v>
      </c>
      <c r="D16" s="17">
        <f t="shared" ref="D16:G16" si="0">ROUND(AVERAGE(D5:D15),1)</f>
        <v>79.2</v>
      </c>
      <c r="E16" s="17">
        <f t="shared" si="0"/>
        <v>76.900000000000006</v>
      </c>
      <c r="F16" s="17">
        <f t="shared" si="0"/>
        <v>75.900000000000006</v>
      </c>
      <c r="G16" s="18">
        <f t="shared" si="0"/>
        <v>73.599999999999994</v>
      </c>
    </row>
    <row r="17" spans="1:7" ht="19.5" thickBot="1" x14ac:dyDescent="0.45"/>
    <row r="18" spans="1:7" x14ac:dyDescent="0.4">
      <c r="A18" s="11" t="s">
        <v>2</v>
      </c>
      <c r="B18" s="1" t="s">
        <v>22</v>
      </c>
      <c r="C18" s="1"/>
      <c r="D18" s="1"/>
      <c r="E18" s="1"/>
    </row>
    <row r="19" spans="1:7" ht="19.5" thickBot="1" x14ac:dyDescent="0.45">
      <c r="A19" s="12">
        <v>101</v>
      </c>
      <c r="B19" s="1"/>
      <c r="C19" s="1"/>
      <c r="D19" s="1"/>
      <c r="E19" s="1"/>
    </row>
    <row r="20" spans="1:7" x14ac:dyDescent="0.4">
      <c r="A20" s="10" t="s">
        <v>3</v>
      </c>
      <c r="B20" s="5">
        <v>1</v>
      </c>
      <c r="C20" s="5">
        <v>2</v>
      </c>
      <c r="D20" s="5">
        <v>3</v>
      </c>
      <c r="E20" s="5">
        <v>4</v>
      </c>
      <c r="F20" s="21">
        <v>5</v>
      </c>
      <c r="G20" s="25" t="s">
        <v>23</v>
      </c>
    </row>
    <row r="21" spans="1:7" x14ac:dyDescent="0.4">
      <c r="A21" s="9"/>
      <c r="B21" s="2" t="s">
        <v>4</v>
      </c>
      <c r="C21" s="2" t="s">
        <v>5</v>
      </c>
      <c r="D21" s="2" t="s">
        <v>6</v>
      </c>
      <c r="E21" s="2" t="s">
        <v>7</v>
      </c>
      <c r="F21" s="22" t="s">
        <v>8</v>
      </c>
      <c r="G21" s="26"/>
    </row>
    <row r="22" spans="1:7" ht="19.5" thickBot="1" x14ac:dyDescent="0.45">
      <c r="A22" s="13" t="str">
        <f>IF($A$19="","",VLOOKUP($A$19,$A$5:$G$15,2))</f>
        <v>井田孝雄</v>
      </c>
      <c r="B22" s="14">
        <f>IF($A$19="","",VLOOKUP($A$19,$A$5:$G$15,3))</f>
        <v>68</v>
      </c>
      <c r="C22" s="14">
        <f>IF($A$19="","",VLOOKUP($A$19,$A$5:$G$15,4))</f>
        <v>69</v>
      </c>
      <c r="D22" s="14">
        <f>IF($A$19="","",VLOOKUP($A$19,$A$5:$G$15,5))</f>
        <v>85</v>
      </c>
      <c r="E22" s="14" t="str">
        <f>IF($A$19="","",VLOOKUP($A$19,$A$5:$G$15,6))</f>
        <v>－</v>
      </c>
      <c r="F22" s="23" t="str">
        <f>IF($A$19="","",VLOOKUP($A$19,$A$5:$G$15,7))</f>
        <v>－</v>
      </c>
      <c r="G22" s="27">
        <f>IF(A19="","",SUM(B22:F22))</f>
        <v>222</v>
      </c>
    </row>
    <row r="23" spans="1:7" ht="19.5" thickBot="1" x14ac:dyDescent="0.45">
      <c r="A23" s="16" t="s">
        <v>24</v>
      </c>
      <c r="B23" s="17">
        <f>IF($A$19="","",IF(B22="－","－",HLOOKUP(B20,$C$3:$G$16,14)))</f>
        <v>80.400000000000006</v>
      </c>
      <c r="C23" s="17">
        <f t="shared" ref="C23:F23" si="1">IF($A$19="","",IF(C22="－","－",HLOOKUP(C20,$C$3:$G$16,14)))</f>
        <v>79.2</v>
      </c>
      <c r="D23" s="17">
        <f t="shared" si="1"/>
        <v>76.900000000000006</v>
      </c>
      <c r="E23" s="17" t="str">
        <f t="shared" si="1"/>
        <v>－</v>
      </c>
      <c r="F23" s="24" t="str">
        <f t="shared" si="1"/>
        <v>－</v>
      </c>
      <c r="G23" s="28"/>
    </row>
  </sheetData>
  <mergeCells count="5">
    <mergeCell ref="A1:E2"/>
    <mergeCell ref="B18:E19"/>
    <mergeCell ref="G20:G21"/>
    <mergeCell ref="A20:A21"/>
    <mergeCell ref="A16:B16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2015-11-05T14:23:28Z</dcterms:created>
  <dcterms:modified xsi:type="dcterms:W3CDTF">2015-11-05T15:14:08Z</dcterms:modified>
</cp:coreProperties>
</file>