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5330" windowHeight="69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D14" i="1"/>
  <c r="C14" i="1"/>
  <c r="B14" i="1"/>
  <c r="E13" i="1"/>
  <c r="D13" i="1"/>
  <c r="C13" i="1"/>
  <c r="B13" i="1"/>
  <c r="E12" i="1"/>
  <c r="D12" i="1"/>
  <c r="C12" i="1"/>
  <c r="B12" i="1"/>
  <c r="E11" i="1"/>
  <c r="D11" i="1"/>
  <c r="C11" i="1"/>
  <c r="B11" i="1"/>
  <c r="E10" i="1"/>
  <c r="D10" i="1"/>
  <c r="C10" i="1"/>
  <c r="B10" i="1"/>
  <c r="G9" i="1"/>
  <c r="F9" i="1"/>
  <c r="G8" i="1"/>
  <c r="F8" i="1"/>
  <c r="G7" i="1"/>
  <c r="F7" i="1"/>
  <c r="G6" i="1"/>
  <c r="F6" i="1"/>
  <c r="G5" i="1"/>
  <c r="F5" i="1"/>
  <c r="G4" i="1"/>
  <c r="F4" i="1"/>
  <c r="F14" i="1" s="1"/>
  <c r="F11" i="1" l="1"/>
  <c r="F13" i="1"/>
  <c r="F10" i="1"/>
  <c r="F12" i="1"/>
</calcChain>
</file>

<file path=xl/sharedStrings.xml><?xml version="1.0" encoding="utf-8"?>
<sst xmlns="http://schemas.openxmlformats.org/spreadsheetml/2006/main" count="19" uniqueCount="19">
  <si>
    <t>合計</t>
    <rPh sb="0" eb="2">
      <t>ゴウケイ</t>
    </rPh>
    <phoneticPr fontId="2"/>
  </si>
  <si>
    <t>平均</t>
    <rPh sb="0" eb="2">
      <t>ヘイキン</t>
    </rPh>
    <phoneticPr fontId="2"/>
  </si>
  <si>
    <t>各支店別の月間収支決算の推移</t>
    <rPh sb="0" eb="1">
      <t>カク</t>
    </rPh>
    <rPh sb="1" eb="3">
      <t>シテン</t>
    </rPh>
    <rPh sb="3" eb="4">
      <t>ベツ</t>
    </rPh>
    <rPh sb="5" eb="7">
      <t>ゲッカン</t>
    </rPh>
    <rPh sb="7" eb="9">
      <t>シュウシ</t>
    </rPh>
    <rPh sb="9" eb="11">
      <t>ケッサン</t>
    </rPh>
    <rPh sb="12" eb="14">
      <t>スイイ</t>
    </rPh>
    <phoneticPr fontId="2"/>
  </si>
  <si>
    <t>（単位：百円）</t>
    <rPh sb="1" eb="3">
      <t>タンイ</t>
    </rPh>
    <rPh sb="4" eb="6">
      <t>ヒャクエン</t>
    </rPh>
    <phoneticPr fontId="2"/>
  </si>
  <si>
    <t>４月</t>
    <rPh sb="1" eb="2">
      <t>ツキ</t>
    </rPh>
    <phoneticPr fontId="2"/>
  </si>
  <si>
    <t>５月</t>
    <rPh sb="1" eb="2">
      <t>ツキ</t>
    </rPh>
    <phoneticPr fontId="2"/>
  </si>
  <si>
    <t>６月</t>
    <rPh sb="1" eb="2">
      <t>ツキ</t>
    </rPh>
    <phoneticPr fontId="2"/>
  </si>
  <si>
    <t>７月</t>
    <rPh sb="1" eb="2">
      <t>ツキ</t>
    </rPh>
    <phoneticPr fontId="2"/>
  </si>
  <si>
    <t>判定</t>
    <rPh sb="0" eb="2">
      <t>ハンテイ</t>
    </rPh>
    <phoneticPr fontId="2"/>
  </si>
  <si>
    <t>第１支店</t>
    <rPh sb="0" eb="1">
      <t>ダイ</t>
    </rPh>
    <rPh sb="2" eb="4">
      <t>シテン</t>
    </rPh>
    <phoneticPr fontId="2"/>
  </si>
  <si>
    <t>第２支店</t>
    <rPh sb="0" eb="1">
      <t>ダイ</t>
    </rPh>
    <rPh sb="2" eb="4">
      <t>シテン</t>
    </rPh>
    <phoneticPr fontId="2"/>
  </si>
  <si>
    <t>第３支店</t>
    <rPh sb="0" eb="1">
      <t>ダイ</t>
    </rPh>
    <rPh sb="2" eb="4">
      <t>シテン</t>
    </rPh>
    <phoneticPr fontId="2"/>
  </si>
  <si>
    <t>第４支店</t>
    <rPh sb="0" eb="1">
      <t>ダイ</t>
    </rPh>
    <rPh sb="2" eb="4">
      <t>シテン</t>
    </rPh>
    <phoneticPr fontId="2"/>
  </si>
  <si>
    <t>第５支店</t>
    <rPh sb="0" eb="1">
      <t>ダイ</t>
    </rPh>
    <rPh sb="2" eb="4">
      <t>シテン</t>
    </rPh>
    <phoneticPr fontId="2"/>
  </si>
  <si>
    <t>第６支店</t>
    <rPh sb="0" eb="1">
      <t>ダイ</t>
    </rPh>
    <rPh sb="2" eb="4">
      <t>シテン</t>
    </rPh>
    <phoneticPr fontId="2"/>
  </si>
  <si>
    <t>四捨五入</t>
    <rPh sb="0" eb="4">
      <t>シシャゴニュウ</t>
    </rPh>
    <phoneticPr fontId="2"/>
  </si>
  <si>
    <t>切り上げ</t>
    <rPh sb="0" eb="1">
      <t>キ</t>
    </rPh>
    <rPh sb="2" eb="3">
      <t>ア</t>
    </rPh>
    <phoneticPr fontId="2"/>
  </si>
  <si>
    <t>切り捨て</t>
    <rPh sb="0" eb="1">
      <t>キ</t>
    </rPh>
    <rPh sb="2" eb="3">
      <t>ス</t>
    </rPh>
    <phoneticPr fontId="2"/>
  </si>
  <si>
    <t>整数化</t>
    <rPh sb="0" eb="2">
      <t>セイスウ</t>
    </rPh>
    <rPh sb="2" eb="3">
      <t>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</si>
</sst>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0" xfId="0" applyNumberFormat="1" applyAlignment="1">
      <alignment horizontal="center" vertical="center"/>
    </xf>
    <xf numFmtId="56" fontId="0" fillId="0" borderId="0" xfId="0" applyNumberFormat="1">
      <alignment vertical="center"/>
    </xf>
    <xf numFmtId="9" fontId="0" fillId="0" borderId="0" xfId="1" applyFon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activeCell="L18" sqref="L18"/>
    </sheetView>
  </sheetViews>
  <sheetFormatPr defaultRowHeight="18.75" x14ac:dyDescent="0.4"/>
  <sheetData>
    <row r="1" spans="1:8" x14ac:dyDescent="0.4">
      <c r="B1" t="s">
        <v>2</v>
      </c>
    </row>
    <row r="2" spans="1:8" x14ac:dyDescent="0.4">
      <c r="B2" s="2"/>
      <c r="C2" s="2"/>
      <c r="D2" s="2"/>
      <c r="E2" s="2"/>
      <c r="F2" s="2" t="s">
        <v>3</v>
      </c>
    </row>
    <row r="3" spans="1:8" x14ac:dyDescent="0.4">
      <c r="B3" t="s">
        <v>4</v>
      </c>
      <c r="C3" t="s">
        <v>5</v>
      </c>
      <c r="D3" t="s">
        <v>6</v>
      </c>
      <c r="E3" t="s">
        <v>7</v>
      </c>
      <c r="F3" t="s">
        <v>0</v>
      </c>
      <c r="G3" s="3" t="s">
        <v>8</v>
      </c>
    </row>
    <row r="4" spans="1:8" x14ac:dyDescent="0.4">
      <c r="A4" t="s">
        <v>9</v>
      </c>
      <c r="B4">
        <v>4825</v>
      </c>
      <c r="C4">
        <v>-8963</v>
      </c>
      <c r="D4">
        <v>5586</v>
      </c>
      <c r="E4">
        <v>-6678</v>
      </c>
      <c r="F4">
        <f>SUM(B4:E4)</f>
        <v>-5230</v>
      </c>
      <c r="G4" s="3" t="str">
        <f>IF(F4&lt;0,"赤字","")</f>
        <v>赤字</v>
      </c>
    </row>
    <row r="5" spans="1:8" x14ac:dyDescent="0.4">
      <c r="A5" t="s">
        <v>10</v>
      </c>
      <c r="B5">
        <v>5976</v>
      </c>
      <c r="C5">
        <v>-5836</v>
      </c>
      <c r="D5">
        <v>7483</v>
      </c>
      <c r="E5">
        <v>8836</v>
      </c>
      <c r="F5">
        <f t="shared" ref="F5:F9" si="0">SUM(B5:E5)</f>
        <v>16459</v>
      </c>
      <c r="G5" s="3" t="str">
        <f t="shared" ref="G5:G9" si="1">IF(F5&lt;0,"赤字","")</f>
        <v/>
      </c>
    </row>
    <row r="6" spans="1:8" x14ac:dyDescent="0.4">
      <c r="A6" t="s">
        <v>11</v>
      </c>
      <c r="B6">
        <v>7329</v>
      </c>
      <c r="C6">
        <v>-4265</v>
      </c>
      <c r="D6">
        <v>6821</v>
      </c>
      <c r="E6">
        <v>2766</v>
      </c>
      <c r="F6">
        <f t="shared" si="0"/>
        <v>12651</v>
      </c>
      <c r="G6" s="3" t="str">
        <f t="shared" si="1"/>
        <v/>
      </c>
    </row>
    <row r="7" spans="1:8" x14ac:dyDescent="0.4">
      <c r="A7" t="s">
        <v>12</v>
      </c>
      <c r="B7">
        <v>-6685</v>
      </c>
      <c r="C7">
        <v>3385</v>
      </c>
      <c r="D7">
        <v>7739</v>
      </c>
      <c r="E7">
        <v>-7483</v>
      </c>
      <c r="F7">
        <f t="shared" si="0"/>
        <v>-3044</v>
      </c>
      <c r="G7" s="3" t="str">
        <f t="shared" si="1"/>
        <v>赤字</v>
      </c>
    </row>
    <row r="8" spans="1:8" x14ac:dyDescent="0.4">
      <c r="A8" t="s">
        <v>13</v>
      </c>
      <c r="B8">
        <v>8139</v>
      </c>
      <c r="C8">
        <v>1911</v>
      </c>
      <c r="D8">
        <v>9953</v>
      </c>
      <c r="E8">
        <v>8847</v>
      </c>
      <c r="F8">
        <f t="shared" si="0"/>
        <v>28850</v>
      </c>
      <c r="G8" s="3" t="str">
        <f t="shared" si="1"/>
        <v/>
      </c>
    </row>
    <row r="9" spans="1:8" x14ac:dyDescent="0.4">
      <c r="A9" t="s">
        <v>14</v>
      </c>
      <c r="B9">
        <v>-7539</v>
      </c>
      <c r="C9">
        <v>2133</v>
      </c>
      <c r="D9">
        <v>-8192</v>
      </c>
      <c r="E9">
        <v>9387</v>
      </c>
      <c r="F9">
        <f t="shared" si="0"/>
        <v>-4211</v>
      </c>
      <c r="G9" s="3" t="str">
        <f t="shared" si="1"/>
        <v>赤字</v>
      </c>
    </row>
    <row r="10" spans="1:8" x14ac:dyDescent="0.4">
      <c r="A10" t="s">
        <v>1</v>
      </c>
      <c r="B10">
        <f>AVERAGE(B4:B9)</f>
        <v>2007.5</v>
      </c>
      <c r="C10">
        <f t="shared" ref="C10:F10" si="2">AVERAGE(C4:C9)</f>
        <v>-1939.1666666666667</v>
      </c>
      <c r="D10">
        <f t="shared" si="2"/>
        <v>4898.333333333333</v>
      </c>
      <c r="E10">
        <f t="shared" si="2"/>
        <v>2612.5</v>
      </c>
      <c r="F10">
        <f t="shared" si="2"/>
        <v>7579.166666666667</v>
      </c>
      <c r="H10" s="1"/>
    </row>
    <row r="11" spans="1:8" x14ac:dyDescent="0.4">
      <c r="A11" t="s">
        <v>15</v>
      </c>
      <c r="B11">
        <f>ROUND(AVERAGE(B4:B9),1)</f>
        <v>2007.5</v>
      </c>
      <c r="C11">
        <f t="shared" ref="C11:F11" si="3">ROUND(AVERAGE(C4:C9),1)</f>
        <v>-1939.2</v>
      </c>
      <c r="D11">
        <f t="shared" si="3"/>
        <v>4898.3</v>
      </c>
      <c r="E11">
        <f t="shared" si="3"/>
        <v>2612.5</v>
      </c>
      <c r="F11">
        <f t="shared" si="3"/>
        <v>7579.2</v>
      </c>
      <c r="H11" s="1"/>
    </row>
    <row r="12" spans="1:8" x14ac:dyDescent="0.4">
      <c r="A12" t="s">
        <v>16</v>
      </c>
      <c r="B12">
        <f>ROUNDUP(AVERAGE(B4:B9),1)</f>
        <v>2007.5</v>
      </c>
      <c r="C12">
        <f t="shared" ref="C12:F12" si="4">ROUNDUP(AVERAGE(C4:C9),1)</f>
        <v>-1939.1999999999998</v>
      </c>
      <c r="D12">
        <f t="shared" si="4"/>
        <v>4898.4000000000005</v>
      </c>
      <c r="E12">
        <f t="shared" si="4"/>
        <v>2612.5</v>
      </c>
      <c r="F12">
        <f t="shared" si="4"/>
        <v>7579.2000000000007</v>
      </c>
      <c r="H12" s="1"/>
    </row>
    <row r="13" spans="1:8" x14ac:dyDescent="0.4">
      <c r="A13" t="s">
        <v>17</v>
      </c>
      <c r="B13">
        <f>ROUNDDOWN(AVERAGE(B4:B9),0)</f>
        <v>2007</v>
      </c>
      <c r="C13">
        <f t="shared" ref="C13:F13" si="5">ROUNDDOWN(AVERAGE(C4:C9),0)</f>
        <v>-1939</v>
      </c>
      <c r="D13">
        <f t="shared" si="5"/>
        <v>4898</v>
      </c>
      <c r="E13">
        <f t="shared" si="5"/>
        <v>2612</v>
      </c>
      <c r="F13">
        <f t="shared" si="5"/>
        <v>7579</v>
      </c>
    </row>
    <row r="14" spans="1:8" x14ac:dyDescent="0.4">
      <c r="A14" t="s">
        <v>18</v>
      </c>
      <c r="B14">
        <f>INT(AVERAGE(B4:B9))</f>
        <v>2007</v>
      </c>
      <c r="C14">
        <f t="shared" ref="C14:F14" si="6">INT(AVERAGE(C4:C9))</f>
        <v>-1940</v>
      </c>
      <c r="D14">
        <f t="shared" si="6"/>
        <v>4898</v>
      </c>
      <c r="E14">
        <f t="shared" si="6"/>
        <v>2612</v>
      </c>
      <c r="F14">
        <f t="shared" si="6"/>
        <v>7579</v>
      </c>
      <c r="H14" s="1"/>
    </row>
    <row r="15" spans="1:8" x14ac:dyDescent="0.4">
      <c r="H15" s="1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2015-11-01T13:43:19Z</dcterms:created>
  <dcterms:modified xsi:type="dcterms:W3CDTF">2015-11-01T14:00:00Z</dcterms:modified>
</cp:coreProperties>
</file>