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05" windowWidth="11715" windowHeight="6195" activeTab="1"/>
  </bookViews>
  <sheets>
    <sheet name="祝祭日データ" sheetId="4" r:id="rId1"/>
    <sheet name="前" sheetId="6" r:id="rId2"/>
    <sheet name="後" sheetId="3" r:id="rId3"/>
  </sheets>
  <definedNames>
    <definedName name="公休">祝祭日データ!#REF!</definedName>
    <definedName name="祝日">祝祭日データ!$C$2:$C$17</definedName>
    <definedName name="祝日公休">祝祭日データ!$C$18:$C$24</definedName>
  </definedNames>
  <calcPr calcId="162913"/>
</workbook>
</file>

<file path=xl/calcChain.xml><?xml version="1.0" encoding="utf-8"?>
<calcChain xmlns="http://schemas.openxmlformats.org/spreadsheetml/2006/main">
  <c r="D24" i="4" l="1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A4" i="6"/>
  <c r="A5" i="6" s="1"/>
  <c r="B3" i="6"/>
  <c r="B3" i="3"/>
  <c r="C3" i="3"/>
  <c r="F3" i="3" s="1"/>
  <c r="A4" i="3"/>
  <c r="C4" i="3" s="1"/>
  <c r="D16" i="6"/>
  <c r="D15" i="6"/>
  <c r="E16" i="6"/>
  <c r="E15" i="6"/>
  <c r="F16" i="6"/>
  <c r="F15" i="6"/>
  <c r="B4" i="6"/>
  <c r="B5" i="6" l="1"/>
  <c r="A6" i="6"/>
  <c r="E3" i="3"/>
  <c r="D3" i="3"/>
  <c r="B4" i="3"/>
  <c r="A5" i="3"/>
  <c r="C5" i="3" l="1"/>
  <c r="A6" i="3"/>
  <c r="B5" i="3"/>
  <c r="D4" i="3"/>
  <c r="F4" i="3"/>
  <c r="E4" i="3"/>
  <c r="B6" i="6"/>
  <c r="A7" i="6"/>
  <c r="B7" i="6" l="1"/>
  <c r="A8" i="6"/>
  <c r="F5" i="3"/>
  <c r="D5" i="3"/>
  <c r="E5" i="3"/>
  <c r="B6" i="3"/>
  <c r="C6" i="3"/>
  <c r="A7" i="3"/>
  <c r="A9" i="6" l="1"/>
  <c r="B8" i="6"/>
  <c r="B7" i="3"/>
  <c r="C7" i="3"/>
  <c r="A8" i="3"/>
  <c r="E6" i="3"/>
  <c r="F6" i="3"/>
  <c r="D6" i="3"/>
  <c r="D7" i="3" l="1"/>
  <c r="E7" i="3"/>
  <c r="F7" i="3"/>
  <c r="A10" i="6"/>
  <c r="B9" i="6"/>
  <c r="C8" i="3"/>
  <c r="B8" i="3"/>
  <c r="A9" i="3"/>
  <c r="A11" i="6" l="1"/>
  <c r="B10" i="6"/>
  <c r="F8" i="3"/>
  <c r="D8" i="3"/>
  <c r="E8" i="3"/>
  <c r="C9" i="3"/>
  <c r="A10" i="3"/>
  <c r="B9" i="3"/>
  <c r="B11" i="6" l="1"/>
  <c r="A12" i="6"/>
  <c r="D9" i="3"/>
  <c r="F9" i="3"/>
  <c r="E9" i="3"/>
  <c r="A11" i="3"/>
  <c r="C10" i="3"/>
  <c r="B10" i="3"/>
  <c r="E10" i="3" l="1"/>
  <c r="F10" i="3"/>
  <c r="D10" i="3"/>
  <c r="B11" i="3"/>
  <c r="C11" i="3"/>
  <c r="A12" i="3"/>
  <c r="A13" i="6"/>
  <c r="B12" i="6"/>
  <c r="A14" i="6" l="1"/>
  <c r="B14" i="6" s="1"/>
  <c r="B13" i="6"/>
  <c r="D11" i="3"/>
  <c r="E11" i="3"/>
  <c r="F11" i="3"/>
  <c r="B12" i="3"/>
  <c r="C12" i="3"/>
  <c r="A13" i="3"/>
  <c r="C13" i="3" l="1"/>
  <c r="A14" i="3"/>
  <c r="B13" i="3"/>
  <c r="D12" i="3"/>
  <c r="F12" i="3"/>
  <c r="E12" i="3"/>
  <c r="E13" i="3" l="1"/>
  <c r="D13" i="3"/>
  <c r="F13" i="3"/>
  <c r="C14" i="3"/>
  <c r="B14" i="3"/>
  <c r="E14" i="3" l="1"/>
  <c r="F14" i="3"/>
  <c r="D14" i="3"/>
  <c r="D15" i="3" l="1"/>
  <c r="D16" i="3"/>
  <c r="F15" i="3"/>
  <c r="F16" i="3"/>
  <c r="E16" i="3"/>
  <c r="E15" i="3"/>
</calcChain>
</file>

<file path=xl/sharedStrings.xml><?xml version="1.0" encoding="utf-8"?>
<sst xmlns="http://schemas.openxmlformats.org/spreadsheetml/2006/main" count="44" uniqueCount="30">
  <si>
    <t>月</t>
    <rPh sb="0" eb="1">
      <t>ツキ</t>
    </rPh>
    <phoneticPr fontId="3"/>
  </si>
  <si>
    <t>開始日</t>
    <rPh sb="0" eb="3">
      <t>カイシビ</t>
    </rPh>
    <phoneticPr fontId="3"/>
  </si>
  <si>
    <t>終了日</t>
    <rPh sb="0" eb="3">
      <t>シュウリョウビ</t>
    </rPh>
    <phoneticPr fontId="3"/>
  </si>
  <si>
    <t>営業日数</t>
    <rPh sb="0" eb="2">
      <t>エイギョウ</t>
    </rPh>
    <rPh sb="2" eb="4">
      <t>ニッスウ</t>
    </rPh>
    <phoneticPr fontId="3"/>
  </si>
  <si>
    <t>合計</t>
    <rPh sb="0" eb="2">
      <t>ゴウケイ</t>
    </rPh>
    <phoneticPr fontId="3"/>
  </si>
  <si>
    <t>最大値</t>
    <rPh sb="0" eb="3">
      <t>サイダイチ</t>
    </rPh>
    <phoneticPr fontId="3"/>
  </si>
  <si>
    <t>昭和の日</t>
    <rPh sb="0" eb="2">
      <t>ショウワ</t>
    </rPh>
    <rPh sb="3" eb="4">
      <t>ヒ</t>
    </rPh>
    <phoneticPr fontId="3"/>
  </si>
  <si>
    <t>休日</t>
    <rPh sb="0" eb="2">
      <t>キュウジツ</t>
    </rPh>
    <phoneticPr fontId="3"/>
  </si>
  <si>
    <t>休日祝日</t>
    <rPh sb="0" eb="2">
      <t>キュウジツ</t>
    </rPh>
    <rPh sb="2" eb="4">
      <t>シュクジツ</t>
    </rPh>
    <phoneticPr fontId="3"/>
  </si>
  <si>
    <t>休日祝日公休</t>
    <rPh sb="0" eb="2">
      <t>キュウジツ</t>
    </rPh>
    <rPh sb="2" eb="4">
      <t>シュクジツ</t>
    </rPh>
    <rPh sb="4" eb="6">
      <t>コウキュウ</t>
    </rPh>
    <phoneticPr fontId="3"/>
  </si>
  <si>
    <t>祝日</t>
    <rPh sb="0" eb="2">
      <t>シュクジツ</t>
    </rPh>
    <phoneticPr fontId="3"/>
  </si>
  <si>
    <t>元旦</t>
    <rPh sb="0" eb="2">
      <t>ガンタン</t>
    </rPh>
    <phoneticPr fontId="3"/>
  </si>
  <si>
    <t>成人の日　ハッピーマンデー</t>
    <rPh sb="0" eb="2">
      <t>セイジン</t>
    </rPh>
    <rPh sb="3" eb="4">
      <t>ヒ</t>
    </rPh>
    <phoneticPr fontId="3"/>
  </si>
  <si>
    <t>建国記念の日</t>
    <rPh sb="0" eb="2">
      <t>ケンコク</t>
    </rPh>
    <rPh sb="2" eb="4">
      <t>キネン</t>
    </rPh>
    <rPh sb="5" eb="6">
      <t>ヒ</t>
    </rPh>
    <phoneticPr fontId="3"/>
  </si>
  <si>
    <t>春分の日</t>
    <rPh sb="0" eb="2">
      <t>シュンブン</t>
    </rPh>
    <rPh sb="3" eb="4">
      <t>ヒ</t>
    </rPh>
    <phoneticPr fontId="3"/>
  </si>
  <si>
    <t>みどりの日</t>
    <rPh sb="4" eb="5">
      <t>ヒ</t>
    </rPh>
    <phoneticPr fontId="3"/>
  </si>
  <si>
    <t>こどもの日</t>
    <rPh sb="4" eb="5">
      <t>ヒ</t>
    </rPh>
    <phoneticPr fontId="3"/>
  </si>
  <si>
    <t>海の日　ハッピーマンデー</t>
    <rPh sb="0" eb="1">
      <t>ウミ</t>
    </rPh>
    <rPh sb="2" eb="3">
      <t>ヒ</t>
    </rPh>
    <phoneticPr fontId="3"/>
  </si>
  <si>
    <t>敬老の日　ハッピーマンデー</t>
    <rPh sb="0" eb="2">
      <t>ケイロウ</t>
    </rPh>
    <rPh sb="3" eb="4">
      <t>ヒ</t>
    </rPh>
    <phoneticPr fontId="3"/>
  </si>
  <si>
    <t>秋分の日</t>
    <rPh sb="0" eb="2">
      <t>シュウブン</t>
    </rPh>
    <rPh sb="3" eb="4">
      <t>ヒ</t>
    </rPh>
    <phoneticPr fontId="3"/>
  </si>
  <si>
    <t>文化の日</t>
    <rPh sb="0" eb="2">
      <t>ブンカ</t>
    </rPh>
    <rPh sb="3" eb="4">
      <t>ヒ</t>
    </rPh>
    <phoneticPr fontId="3"/>
  </si>
  <si>
    <t>勤労感謝の日</t>
    <rPh sb="0" eb="2">
      <t>キンロウ</t>
    </rPh>
    <rPh sb="2" eb="4">
      <t>カンシャ</t>
    </rPh>
    <rPh sb="5" eb="6">
      <t>ヒ</t>
    </rPh>
    <phoneticPr fontId="3"/>
  </si>
  <si>
    <t>天皇誕生日</t>
    <rPh sb="0" eb="2">
      <t>テンノウ</t>
    </rPh>
    <rPh sb="2" eb="5">
      <t>タンジョウビ</t>
    </rPh>
    <phoneticPr fontId="3"/>
  </si>
  <si>
    <t>公休</t>
    <rPh sb="0" eb="2">
      <t>コウキュウ</t>
    </rPh>
    <phoneticPr fontId="3"/>
  </si>
  <si>
    <t>冬期休暇</t>
    <rPh sb="0" eb="2">
      <t>トウキ</t>
    </rPh>
    <rPh sb="2" eb="4">
      <t>キュウカ</t>
    </rPh>
    <phoneticPr fontId="3"/>
  </si>
  <si>
    <t>夏期休暇</t>
    <rPh sb="0" eb="2">
      <t>カキ</t>
    </rPh>
    <rPh sb="2" eb="4">
      <t>キュウカ</t>
    </rPh>
    <phoneticPr fontId="3"/>
  </si>
  <si>
    <t>憲法記念日</t>
  </si>
  <si>
    <t>山の日</t>
    <rPh sb="0" eb="1">
      <t>ヤマ</t>
    </rPh>
    <rPh sb="2" eb="3">
      <t>ヒ</t>
    </rPh>
    <phoneticPr fontId="3"/>
  </si>
  <si>
    <t>体育の日</t>
    <rPh sb="0" eb="2">
      <t>タイイク</t>
    </rPh>
    <rPh sb="3" eb="4">
      <t>ヒ</t>
    </rPh>
    <phoneticPr fontId="3"/>
  </si>
  <si>
    <t>2016年</t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</si>
</sst>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aaa"/>
    <numFmt numFmtId="177" formatCode="m&quot;月&quot;d&quot;日&quot;;@"/>
    <numFmt numFmtId="178" formatCode="m&quot;月&quot;"/>
  </numFmts>
  <fonts count="7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2" applyFont="1" applyAlignment="1">
      <alignment horizontal="center" vertical="center"/>
    </xf>
    <xf numFmtId="0" fontId="1" fillId="0" borderId="0" xfId="2" applyFont="1">
      <alignment vertical="center"/>
    </xf>
    <xf numFmtId="177" fontId="1" fillId="0" borderId="1" xfId="2" applyNumberFormat="1" applyFont="1" applyBorder="1">
      <alignment vertical="center"/>
    </xf>
    <xf numFmtId="0" fontId="1" fillId="0" borderId="1" xfId="2" applyFont="1" applyBorder="1">
      <alignment vertical="center"/>
    </xf>
    <xf numFmtId="0" fontId="1" fillId="2" borderId="1" xfId="2" applyFont="1" applyFill="1" applyBorder="1">
      <alignment vertical="center"/>
    </xf>
    <xf numFmtId="0" fontId="5" fillId="4" borderId="1" xfId="0" applyFont="1" applyFill="1" applyBorder="1">
      <alignment vertical="center"/>
    </xf>
    <xf numFmtId="177" fontId="5" fillId="0" borderId="1" xfId="0" applyNumberFormat="1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178" fontId="1" fillId="3" borderId="1" xfId="2" applyNumberFormat="1" applyFont="1" applyFill="1" applyBorder="1" applyAlignment="1">
      <alignment horizontal="right" vertical="center"/>
    </xf>
    <xf numFmtId="0" fontId="1" fillId="3" borderId="1" xfId="2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textRotation="255"/>
    </xf>
    <xf numFmtId="0" fontId="5" fillId="3" borderId="6" xfId="0" applyFont="1" applyFill="1" applyBorder="1" applyAlignment="1">
      <alignment horizontal="center" vertical="center" textRotation="255"/>
    </xf>
    <xf numFmtId="0" fontId="5" fillId="3" borderId="7" xfId="0" applyFont="1" applyFill="1" applyBorder="1" applyAlignment="1">
      <alignment horizontal="center" vertical="center" textRotation="255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</cellXfs>
  <cellStyles count="3">
    <cellStyle name="標準" xfId="0" builtinId="0"/>
    <cellStyle name="標準 2" xfId="1"/>
    <cellStyle name="標準_毎月の稼働日数-0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D18" sqref="D18"/>
    </sheetView>
  </sheetViews>
  <sheetFormatPr defaultRowHeight="14.25" x14ac:dyDescent="0.15"/>
  <cols>
    <col min="1" max="1" width="5.375" style="2" customWidth="1"/>
    <col min="2" max="2" width="26.875" style="2" bestFit="1" customWidth="1"/>
    <col min="3" max="3" width="9.5" style="2" bestFit="1" customWidth="1"/>
    <col min="4" max="4" width="6.375" style="2" customWidth="1"/>
    <col min="5" max="16384" width="9" style="2"/>
  </cols>
  <sheetData>
    <row r="1" spans="1:4" ht="19.5" customHeight="1" x14ac:dyDescent="0.15">
      <c r="A1" s="15" t="s">
        <v>29</v>
      </c>
      <c r="B1" s="16"/>
      <c r="C1" s="16"/>
      <c r="D1" s="17"/>
    </row>
    <row r="2" spans="1:4" ht="14.25" customHeight="1" x14ac:dyDescent="0.15">
      <c r="A2" s="12" t="s">
        <v>10</v>
      </c>
      <c r="B2" s="6" t="s">
        <v>11</v>
      </c>
      <c r="C2" s="7">
        <v>42370</v>
      </c>
      <c r="D2" s="8">
        <f>C2</f>
        <v>42370</v>
      </c>
    </row>
    <row r="3" spans="1:4" x14ac:dyDescent="0.15">
      <c r="A3" s="13"/>
      <c r="B3" s="6" t="s">
        <v>12</v>
      </c>
      <c r="C3" s="7">
        <v>42378</v>
      </c>
      <c r="D3" s="8">
        <f t="shared" ref="D3:D24" si="0">C3</f>
        <v>42378</v>
      </c>
    </row>
    <row r="4" spans="1:4" x14ac:dyDescent="0.15">
      <c r="A4" s="13"/>
      <c r="B4" s="6" t="s">
        <v>13</v>
      </c>
      <c r="C4" s="7">
        <v>42411</v>
      </c>
      <c r="D4" s="8">
        <f t="shared" si="0"/>
        <v>42411</v>
      </c>
    </row>
    <row r="5" spans="1:4" x14ac:dyDescent="0.15">
      <c r="A5" s="13"/>
      <c r="B5" s="6" t="s">
        <v>14</v>
      </c>
      <c r="C5" s="7">
        <v>42449</v>
      </c>
      <c r="D5" s="8">
        <f t="shared" si="0"/>
        <v>42449</v>
      </c>
    </row>
    <row r="6" spans="1:4" x14ac:dyDescent="0.15">
      <c r="A6" s="13"/>
      <c r="B6" s="6" t="s">
        <v>6</v>
      </c>
      <c r="C6" s="7">
        <v>42489</v>
      </c>
      <c r="D6" s="8">
        <f t="shared" si="0"/>
        <v>42489</v>
      </c>
    </row>
    <row r="7" spans="1:4" x14ac:dyDescent="0.15">
      <c r="A7" s="13"/>
      <c r="B7" s="6" t="s">
        <v>26</v>
      </c>
      <c r="C7" s="7">
        <v>42493</v>
      </c>
      <c r="D7" s="8">
        <f t="shared" si="0"/>
        <v>42493</v>
      </c>
    </row>
    <row r="8" spans="1:4" x14ac:dyDescent="0.15">
      <c r="A8" s="13"/>
      <c r="B8" s="6" t="s">
        <v>15</v>
      </c>
      <c r="C8" s="7">
        <v>42494</v>
      </c>
      <c r="D8" s="8">
        <f t="shared" si="0"/>
        <v>42494</v>
      </c>
    </row>
    <row r="9" spans="1:4" x14ac:dyDescent="0.15">
      <c r="A9" s="13"/>
      <c r="B9" s="6" t="s">
        <v>16</v>
      </c>
      <c r="C9" s="7">
        <v>42495</v>
      </c>
      <c r="D9" s="8">
        <f t="shared" si="0"/>
        <v>42495</v>
      </c>
    </row>
    <row r="10" spans="1:4" x14ac:dyDescent="0.15">
      <c r="A10" s="13"/>
      <c r="B10" s="6" t="s">
        <v>17</v>
      </c>
      <c r="C10" s="7">
        <v>42569</v>
      </c>
      <c r="D10" s="8">
        <f t="shared" si="0"/>
        <v>42569</v>
      </c>
    </row>
    <row r="11" spans="1:4" x14ac:dyDescent="0.15">
      <c r="A11" s="13"/>
      <c r="B11" s="6" t="s">
        <v>27</v>
      </c>
      <c r="C11" s="7">
        <v>42593</v>
      </c>
      <c r="D11" s="8">
        <f t="shared" si="0"/>
        <v>42593</v>
      </c>
    </row>
    <row r="12" spans="1:4" x14ac:dyDescent="0.15">
      <c r="A12" s="13"/>
      <c r="B12" s="6" t="s">
        <v>18</v>
      </c>
      <c r="C12" s="7">
        <v>42632</v>
      </c>
      <c r="D12" s="8">
        <f t="shared" si="0"/>
        <v>42632</v>
      </c>
    </row>
    <row r="13" spans="1:4" x14ac:dyDescent="0.15">
      <c r="A13" s="13"/>
      <c r="B13" s="6" t="s">
        <v>19</v>
      </c>
      <c r="C13" s="7">
        <v>42635</v>
      </c>
      <c r="D13" s="8">
        <f t="shared" si="0"/>
        <v>42635</v>
      </c>
    </row>
    <row r="14" spans="1:4" x14ac:dyDescent="0.15">
      <c r="A14" s="13"/>
      <c r="B14" s="6" t="s">
        <v>28</v>
      </c>
      <c r="C14" s="7">
        <v>42653</v>
      </c>
      <c r="D14" s="8">
        <f t="shared" si="0"/>
        <v>42653</v>
      </c>
    </row>
    <row r="15" spans="1:4" x14ac:dyDescent="0.15">
      <c r="A15" s="13"/>
      <c r="B15" s="6" t="s">
        <v>20</v>
      </c>
      <c r="C15" s="7">
        <v>42677</v>
      </c>
      <c r="D15" s="8">
        <f t="shared" si="0"/>
        <v>42677</v>
      </c>
    </row>
    <row r="16" spans="1:4" x14ac:dyDescent="0.15">
      <c r="A16" s="13"/>
      <c r="B16" s="6" t="s">
        <v>21</v>
      </c>
      <c r="C16" s="7">
        <v>42697</v>
      </c>
      <c r="D16" s="8">
        <f t="shared" si="0"/>
        <v>42697</v>
      </c>
    </row>
    <row r="17" spans="1:4" x14ac:dyDescent="0.15">
      <c r="A17" s="13"/>
      <c r="B17" s="6" t="s">
        <v>22</v>
      </c>
      <c r="C17" s="7">
        <v>42727</v>
      </c>
      <c r="D17" s="8">
        <f t="shared" si="0"/>
        <v>42727</v>
      </c>
    </row>
    <row r="18" spans="1:4" ht="14.25" customHeight="1" x14ac:dyDescent="0.15">
      <c r="A18" s="12" t="s">
        <v>23</v>
      </c>
      <c r="B18" s="6" t="s">
        <v>24</v>
      </c>
      <c r="C18" s="7">
        <v>42373</v>
      </c>
      <c r="D18" s="8">
        <f t="shared" si="0"/>
        <v>42373</v>
      </c>
    </row>
    <row r="19" spans="1:4" x14ac:dyDescent="0.15">
      <c r="A19" s="13"/>
      <c r="B19" s="6" t="s">
        <v>25</v>
      </c>
      <c r="C19" s="7">
        <v>42591</v>
      </c>
      <c r="D19" s="8">
        <f t="shared" si="0"/>
        <v>42591</v>
      </c>
    </row>
    <row r="20" spans="1:4" x14ac:dyDescent="0.15">
      <c r="A20" s="13"/>
      <c r="B20" s="6" t="s">
        <v>25</v>
      </c>
      <c r="C20" s="7">
        <v>42592</v>
      </c>
      <c r="D20" s="8">
        <f t="shared" si="0"/>
        <v>42592</v>
      </c>
    </row>
    <row r="21" spans="1:4" x14ac:dyDescent="0.15">
      <c r="A21" s="13"/>
      <c r="B21" s="6" t="s">
        <v>25</v>
      </c>
      <c r="C21" s="7">
        <v>42594</v>
      </c>
      <c r="D21" s="8">
        <f t="shared" si="0"/>
        <v>42594</v>
      </c>
    </row>
    <row r="22" spans="1:4" x14ac:dyDescent="0.15">
      <c r="A22" s="13"/>
      <c r="B22" s="6" t="s">
        <v>24</v>
      </c>
      <c r="C22" s="7">
        <v>42732</v>
      </c>
      <c r="D22" s="8">
        <f t="shared" si="0"/>
        <v>42732</v>
      </c>
    </row>
    <row r="23" spans="1:4" x14ac:dyDescent="0.15">
      <c r="A23" s="13"/>
      <c r="B23" s="6" t="s">
        <v>24</v>
      </c>
      <c r="C23" s="7">
        <v>42733</v>
      </c>
      <c r="D23" s="8">
        <f t="shared" si="0"/>
        <v>42733</v>
      </c>
    </row>
    <row r="24" spans="1:4" x14ac:dyDescent="0.15">
      <c r="A24" s="14"/>
      <c r="B24" s="6" t="s">
        <v>24</v>
      </c>
      <c r="C24" s="7">
        <v>42734</v>
      </c>
      <c r="D24" s="8">
        <f t="shared" si="0"/>
        <v>42734</v>
      </c>
    </row>
  </sheetData>
  <mergeCells count="3">
    <mergeCell ref="A2:A17"/>
    <mergeCell ref="A18:A24"/>
    <mergeCell ref="A1:D1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C3" sqref="C3"/>
    </sheetView>
  </sheetViews>
  <sheetFormatPr defaultRowHeight="14.25" x14ac:dyDescent="0.15"/>
  <cols>
    <col min="1" max="1" width="6.75" style="2" customWidth="1"/>
    <col min="2" max="3" width="8.625" style="2" customWidth="1"/>
    <col min="4" max="6" width="5.5" style="2" customWidth="1"/>
    <col min="7" max="16384" width="9" style="2"/>
  </cols>
  <sheetData>
    <row r="1" spans="1:6" s="1" customFormat="1" x14ac:dyDescent="0.15">
      <c r="A1" s="18" t="s">
        <v>0</v>
      </c>
      <c r="B1" s="18" t="s">
        <v>1</v>
      </c>
      <c r="C1" s="18" t="s">
        <v>2</v>
      </c>
      <c r="D1" s="20" t="s">
        <v>3</v>
      </c>
      <c r="E1" s="21"/>
      <c r="F1" s="22"/>
    </row>
    <row r="2" spans="1:6" s="1" customFormat="1" ht="45" customHeight="1" x14ac:dyDescent="0.15">
      <c r="A2" s="19"/>
      <c r="B2" s="19"/>
      <c r="C2" s="19"/>
      <c r="D2" s="9" t="s">
        <v>7</v>
      </c>
      <c r="E2" s="9" t="s">
        <v>8</v>
      </c>
      <c r="F2" s="9" t="s">
        <v>9</v>
      </c>
    </row>
    <row r="3" spans="1:6" x14ac:dyDescent="0.15">
      <c r="A3" s="10">
        <v>40909</v>
      </c>
      <c r="B3" s="3">
        <f>A3</f>
        <v>40909</v>
      </c>
      <c r="C3" s="3"/>
      <c r="D3" s="4"/>
      <c r="E3" s="4"/>
      <c r="F3" s="4"/>
    </row>
    <row r="4" spans="1:6" x14ac:dyDescent="0.15">
      <c r="A4" s="10">
        <f t="shared" ref="A4:A14" si="0">EDATE(A3,1)</f>
        <v>40940</v>
      </c>
      <c r="B4" s="3">
        <f>A4</f>
        <v>40940</v>
      </c>
      <c r="C4" s="3"/>
      <c r="D4" s="4"/>
      <c r="E4" s="4"/>
      <c r="F4" s="4"/>
    </row>
    <row r="5" spans="1:6" x14ac:dyDescent="0.15">
      <c r="A5" s="10">
        <f t="shared" si="0"/>
        <v>40969</v>
      </c>
      <c r="B5" s="3">
        <f t="shared" ref="B5:B14" si="1">A5</f>
        <v>40969</v>
      </c>
      <c r="C5" s="3"/>
      <c r="D5" s="4"/>
      <c r="E5" s="4"/>
      <c r="F5" s="4"/>
    </row>
    <row r="6" spans="1:6" x14ac:dyDescent="0.15">
      <c r="A6" s="10">
        <f t="shared" si="0"/>
        <v>41000</v>
      </c>
      <c r="B6" s="3">
        <f t="shared" si="1"/>
        <v>41000</v>
      </c>
      <c r="C6" s="3"/>
      <c r="D6" s="4"/>
      <c r="E6" s="4"/>
      <c r="F6" s="4"/>
    </row>
    <row r="7" spans="1:6" x14ac:dyDescent="0.15">
      <c r="A7" s="10">
        <f t="shared" si="0"/>
        <v>41030</v>
      </c>
      <c r="B7" s="3">
        <f t="shared" si="1"/>
        <v>41030</v>
      </c>
      <c r="C7" s="3"/>
      <c r="D7" s="4"/>
      <c r="E7" s="4"/>
      <c r="F7" s="4"/>
    </row>
    <row r="8" spans="1:6" x14ac:dyDescent="0.15">
      <c r="A8" s="10">
        <f t="shared" si="0"/>
        <v>41061</v>
      </c>
      <c r="B8" s="3">
        <f t="shared" si="1"/>
        <v>41061</v>
      </c>
      <c r="C8" s="3"/>
      <c r="D8" s="4"/>
      <c r="E8" s="4"/>
      <c r="F8" s="4"/>
    </row>
    <row r="9" spans="1:6" x14ac:dyDescent="0.15">
      <c r="A9" s="10">
        <f t="shared" si="0"/>
        <v>41091</v>
      </c>
      <c r="B9" s="3">
        <f t="shared" si="1"/>
        <v>41091</v>
      </c>
      <c r="C9" s="3"/>
      <c r="D9" s="4"/>
      <c r="E9" s="4"/>
      <c r="F9" s="4"/>
    </row>
    <row r="10" spans="1:6" x14ac:dyDescent="0.15">
      <c r="A10" s="10">
        <f t="shared" si="0"/>
        <v>41122</v>
      </c>
      <c r="B10" s="3">
        <f t="shared" si="1"/>
        <v>41122</v>
      </c>
      <c r="C10" s="3"/>
      <c r="D10" s="4"/>
      <c r="E10" s="4"/>
      <c r="F10" s="4"/>
    </row>
    <row r="11" spans="1:6" x14ac:dyDescent="0.15">
      <c r="A11" s="10">
        <f t="shared" si="0"/>
        <v>41153</v>
      </c>
      <c r="B11" s="3">
        <f t="shared" si="1"/>
        <v>41153</v>
      </c>
      <c r="C11" s="3"/>
      <c r="D11" s="4"/>
      <c r="E11" s="4"/>
      <c r="F11" s="4"/>
    </row>
    <row r="12" spans="1:6" x14ac:dyDescent="0.15">
      <c r="A12" s="10">
        <f t="shared" si="0"/>
        <v>41183</v>
      </c>
      <c r="B12" s="3">
        <f t="shared" si="1"/>
        <v>41183</v>
      </c>
      <c r="C12" s="3"/>
      <c r="D12" s="4"/>
      <c r="E12" s="4"/>
      <c r="F12" s="4"/>
    </row>
    <row r="13" spans="1:6" x14ac:dyDescent="0.15">
      <c r="A13" s="10">
        <f t="shared" si="0"/>
        <v>41214</v>
      </c>
      <c r="B13" s="3">
        <f t="shared" si="1"/>
        <v>41214</v>
      </c>
      <c r="C13" s="3"/>
      <c r="D13" s="4"/>
      <c r="E13" s="4"/>
      <c r="F13" s="4"/>
    </row>
    <row r="14" spans="1:6" x14ac:dyDescent="0.15">
      <c r="A14" s="10">
        <f t="shared" si="0"/>
        <v>41244</v>
      </c>
      <c r="B14" s="3">
        <f t="shared" si="1"/>
        <v>41244</v>
      </c>
      <c r="C14" s="3"/>
      <c r="D14" s="4"/>
      <c r="E14" s="4"/>
      <c r="F14" s="4"/>
    </row>
    <row r="15" spans="1:6" x14ac:dyDescent="0.15">
      <c r="A15" s="11" t="s">
        <v>4</v>
      </c>
      <c r="B15" s="5"/>
      <c r="C15" s="5"/>
      <c r="D15" s="4">
        <f>SUM(D3:D14)</f>
        <v>0</v>
      </c>
      <c r="E15" s="4">
        <f>SUM(E3:E14)</f>
        <v>0</v>
      </c>
      <c r="F15" s="4">
        <f>SUM(F3:F14)</f>
        <v>0</v>
      </c>
    </row>
    <row r="16" spans="1:6" x14ac:dyDescent="0.15">
      <c r="A16" s="11" t="s">
        <v>5</v>
      </c>
      <c r="B16" s="5"/>
      <c r="C16" s="5"/>
      <c r="D16" s="4">
        <f>MAX(D3:D14)</f>
        <v>0</v>
      </c>
      <c r="E16" s="4">
        <f>MAX(E3:E14)</f>
        <v>0</v>
      </c>
      <c r="F16" s="4">
        <f>MAX(F3:F14)</f>
        <v>0</v>
      </c>
    </row>
  </sheetData>
  <mergeCells count="4">
    <mergeCell ref="A1:A2"/>
    <mergeCell ref="B1:B2"/>
    <mergeCell ref="C1:C2"/>
    <mergeCell ref="D1:F1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F3" sqref="F3"/>
    </sheetView>
  </sheetViews>
  <sheetFormatPr defaultRowHeight="14.25" x14ac:dyDescent="0.15"/>
  <cols>
    <col min="1" max="1" width="6.75" style="2" customWidth="1"/>
    <col min="2" max="3" width="8.625" style="2" customWidth="1"/>
    <col min="4" max="5" width="5.5" style="2" customWidth="1"/>
    <col min="6" max="6" width="6.75" style="2" customWidth="1"/>
    <col min="7" max="16384" width="9" style="2"/>
  </cols>
  <sheetData>
    <row r="1" spans="1:6" s="1" customFormat="1" x14ac:dyDescent="0.15">
      <c r="A1" s="18" t="s">
        <v>0</v>
      </c>
      <c r="B1" s="18" t="s">
        <v>1</v>
      </c>
      <c r="C1" s="18" t="s">
        <v>2</v>
      </c>
      <c r="D1" s="20" t="s">
        <v>3</v>
      </c>
      <c r="E1" s="21"/>
      <c r="F1" s="22"/>
    </row>
    <row r="2" spans="1:6" s="1" customFormat="1" ht="45" customHeight="1" x14ac:dyDescent="0.15">
      <c r="A2" s="19"/>
      <c r="B2" s="19"/>
      <c r="C2" s="19"/>
      <c r="D2" s="9" t="s">
        <v>7</v>
      </c>
      <c r="E2" s="9" t="s">
        <v>8</v>
      </c>
      <c r="F2" s="9" t="s">
        <v>9</v>
      </c>
    </row>
    <row r="3" spans="1:6" x14ac:dyDescent="0.15">
      <c r="A3" s="10">
        <v>40909</v>
      </c>
      <c r="B3" s="3">
        <f>A3</f>
        <v>40909</v>
      </c>
      <c r="C3" s="3">
        <f t="shared" ref="C3:C14" si="0">EOMONTH(A3,0)</f>
        <v>40939</v>
      </c>
      <c r="D3" s="4">
        <f t="shared" ref="D3:D14" si="1">NETWORKDAYS($B3,$C3)</f>
        <v>22</v>
      </c>
      <c r="E3" s="4">
        <f t="shared" ref="E3:E14" si="2">NETWORKDAYS($B3,$C3,祝日)</f>
        <v>22</v>
      </c>
      <c r="F3" s="4">
        <f t="shared" ref="F3:F14" si="3">NETWORKDAYS($B3,$C3,祝日公休)</f>
        <v>22</v>
      </c>
    </row>
    <row r="4" spans="1:6" x14ac:dyDescent="0.15">
      <c r="A4" s="10">
        <f t="shared" ref="A4:A14" si="4">EDATE(A3,1)</f>
        <v>40940</v>
      </c>
      <c r="B4" s="3">
        <f>A4</f>
        <v>40940</v>
      </c>
      <c r="C4" s="3">
        <f t="shared" si="0"/>
        <v>40968</v>
      </c>
      <c r="D4" s="4">
        <f t="shared" si="1"/>
        <v>21</v>
      </c>
      <c r="E4" s="4">
        <f t="shared" si="2"/>
        <v>21</v>
      </c>
      <c r="F4" s="4">
        <f t="shared" si="3"/>
        <v>21</v>
      </c>
    </row>
    <row r="5" spans="1:6" x14ac:dyDescent="0.15">
      <c r="A5" s="10">
        <f t="shared" si="4"/>
        <v>40969</v>
      </c>
      <c r="B5" s="3">
        <f t="shared" ref="B5:B14" si="5">A5</f>
        <v>40969</v>
      </c>
      <c r="C5" s="3">
        <f t="shared" si="0"/>
        <v>40999</v>
      </c>
      <c r="D5" s="4">
        <f t="shared" si="1"/>
        <v>22</v>
      </c>
      <c r="E5" s="4">
        <f t="shared" si="2"/>
        <v>22</v>
      </c>
      <c r="F5" s="4">
        <f t="shared" si="3"/>
        <v>22</v>
      </c>
    </row>
    <row r="6" spans="1:6" x14ac:dyDescent="0.15">
      <c r="A6" s="10">
        <f t="shared" si="4"/>
        <v>41000</v>
      </c>
      <c r="B6" s="3">
        <f t="shared" si="5"/>
        <v>41000</v>
      </c>
      <c r="C6" s="3">
        <f t="shared" si="0"/>
        <v>41029</v>
      </c>
      <c r="D6" s="4">
        <f t="shared" si="1"/>
        <v>21</v>
      </c>
      <c r="E6" s="4">
        <f t="shared" si="2"/>
        <v>21</v>
      </c>
      <c r="F6" s="4">
        <f t="shared" si="3"/>
        <v>21</v>
      </c>
    </row>
    <row r="7" spans="1:6" x14ac:dyDescent="0.15">
      <c r="A7" s="10">
        <f t="shared" si="4"/>
        <v>41030</v>
      </c>
      <c r="B7" s="3">
        <f t="shared" si="5"/>
        <v>41030</v>
      </c>
      <c r="C7" s="3">
        <f t="shared" si="0"/>
        <v>41060</v>
      </c>
      <c r="D7" s="4">
        <f t="shared" si="1"/>
        <v>23</v>
      </c>
      <c r="E7" s="4">
        <f t="shared" si="2"/>
        <v>23</v>
      </c>
      <c r="F7" s="4">
        <f t="shared" si="3"/>
        <v>23</v>
      </c>
    </row>
    <row r="8" spans="1:6" x14ac:dyDescent="0.15">
      <c r="A8" s="10">
        <f t="shared" si="4"/>
        <v>41061</v>
      </c>
      <c r="B8" s="3">
        <f t="shared" si="5"/>
        <v>41061</v>
      </c>
      <c r="C8" s="3">
        <f t="shared" si="0"/>
        <v>41090</v>
      </c>
      <c r="D8" s="4">
        <f t="shared" si="1"/>
        <v>21</v>
      </c>
      <c r="E8" s="4">
        <f t="shared" si="2"/>
        <v>21</v>
      </c>
      <c r="F8" s="4">
        <f t="shared" si="3"/>
        <v>21</v>
      </c>
    </row>
    <row r="9" spans="1:6" x14ac:dyDescent="0.15">
      <c r="A9" s="10">
        <f t="shared" si="4"/>
        <v>41091</v>
      </c>
      <c r="B9" s="3">
        <f t="shared" si="5"/>
        <v>41091</v>
      </c>
      <c r="C9" s="3">
        <f t="shared" si="0"/>
        <v>41121</v>
      </c>
      <c r="D9" s="4">
        <f t="shared" si="1"/>
        <v>22</v>
      </c>
      <c r="E9" s="4">
        <f t="shared" si="2"/>
        <v>22</v>
      </c>
      <c r="F9" s="4">
        <f t="shared" si="3"/>
        <v>22</v>
      </c>
    </row>
    <row r="10" spans="1:6" x14ac:dyDescent="0.15">
      <c r="A10" s="10">
        <f t="shared" si="4"/>
        <v>41122</v>
      </c>
      <c r="B10" s="3">
        <f t="shared" si="5"/>
        <v>41122</v>
      </c>
      <c r="C10" s="3">
        <f t="shared" si="0"/>
        <v>41152</v>
      </c>
      <c r="D10" s="4">
        <f t="shared" si="1"/>
        <v>23</v>
      </c>
      <c r="E10" s="4">
        <f t="shared" si="2"/>
        <v>23</v>
      </c>
      <c r="F10" s="4">
        <f t="shared" si="3"/>
        <v>23</v>
      </c>
    </row>
    <row r="11" spans="1:6" x14ac:dyDescent="0.15">
      <c r="A11" s="10">
        <f t="shared" si="4"/>
        <v>41153</v>
      </c>
      <c r="B11" s="3">
        <f t="shared" si="5"/>
        <v>41153</v>
      </c>
      <c r="C11" s="3">
        <f t="shared" si="0"/>
        <v>41182</v>
      </c>
      <c r="D11" s="4">
        <f t="shared" si="1"/>
        <v>20</v>
      </c>
      <c r="E11" s="4">
        <f t="shared" si="2"/>
        <v>20</v>
      </c>
      <c r="F11" s="4">
        <f t="shared" si="3"/>
        <v>20</v>
      </c>
    </row>
    <row r="12" spans="1:6" x14ac:dyDescent="0.15">
      <c r="A12" s="10">
        <f t="shared" si="4"/>
        <v>41183</v>
      </c>
      <c r="B12" s="3">
        <f t="shared" si="5"/>
        <v>41183</v>
      </c>
      <c r="C12" s="3">
        <f t="shared" si="0"/>
        <v>41213</v>
      </c>
      <c r="D12" s="4">
        <f t="shared" si="1"/>
        <v>23</v>
      </c>
      <c r="E12" s="4">
        <f t="shared" si="2"/>
        <v>23</v>
      </c>
      <c r="F12" s="4">
        <f t="shared" si="3"/>
        <v>23</v>
      </c>
    </row>
    <row r="13" spans="1:6" x14ac:dyDescent="0.15">
      <c r="A13" s="10">
        <f t="shared" si="4"/>
        <v>41214</v>
      </c>
      <c r="B13" s="3">
        <f t="shared" si="5"/>
        <v>41214</v>
      </c>
      <c r="C13" s="3">
        <f t="shared" si="0"/>
        <v>41243</v>
      </c>
      <c r="D13" s="4">
        <f t="shared" si="1"/>
        <v>22</v>
      </c>
      <c r="E13" s="4">
        <f t="shared" si="2"/>
        <v>22</v>
      </c>
      <c r="F13" s="4">
        <f t="shared" si="3"/>
        <v>22</v>
      </c>
    </row>
    <row r="14" spans="1:6" x14ac:dyDescent="0.15">
      <c r="A14" s="10">
        <f t="shared" si="4"/>
        <v>41244</v>
      </c>
      <c r="B14" s="3">
        <f t="shared" si="5"/>
        <v>41244</v>
      </c>
      <c r="C14" s="3">
        <f t="shared" si="0"/>
        <v>41274</v>
      </c>
      <c r="D14" s="4">
        <f t="shared" si="1"/>
        <v>21</v>
      </c>
      <c r="E14" s="4">
        <f t="shared" si="2"/>
        <v>21</v>
      </c>
      <c r="F14" s="4">
        <f t="shared" si="3"/>
        <v>21</v>
      </c>
    </row>
    <row r="15" spans="1:6" x14ac:dyDescent="0.15">
      <c r="A15" s="11" t="s">
        <v>4</v>
      </c>
      <c r="B15" s="5"/>
      <c r="C15" s="5"/>
      <c r="D15" s="4">
        <f>SUM(D3:D14)</f>
        <v>261</v>
      </c>
      <c r="E15" s="4">
        <f>SUM(E3:E14)</f>
        <v>261</v>
      </c>
      <c r="F15" s="4">
        <f>SUM(F3:F14)</f>
        <v>261</v>
      </c>
    </row>
    <row r="16" spans="1:6" x14ac:dyDescent="0.15">
      <c r="A16" s="11" t="s">
        <v>5</v>
      </c>
      <c r="B16" s="5"/>
      <c r="C16" s="5"/>
      <c r="D16" s="4">
        <f>MAX(D3:D14)</f>
        <v>23</v>
      </c>
      <c r="E16" s="4">
        <f>MAX(E3:E14)</f>
        <v>23</v>
      </c>
      <c r="F16" s="4">
        <f>MAX(F3:F14)</f>
        <v>23</v>
      </c>
    </row>
  </sheetData>
  <mergeCells count="4">
    <mergeCell ref="A1:A2"/>
    <mergeCell ref="B1:B2"/>
    <mergeCell ref="C1:C2"/>
    <mergeCell ref="D1:F1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祝祭日データ</vt:lpstr>
      <vt:lpstr>前</vt:lpstr>
      <vt:lpstr>後</vt:lpstr>
      <vt:lpstr>祝日</vt:lpstr>
      <vt:lpstr>祝日公休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2015-11-25T08:09:52Z</dcterms:created>
  <dcterms:modified xsi:type="dcterms:W3CDTF">2016-02-08T08:21:20Z</dcterms:modified>
  <cp:category/>
</cp:coreProperties>
</file>