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7115" windowHeight="7425"/>
  </bookViews>
  <sheets>
    <sheet name="北日本" sheetId="5" r:id="rId1"/>
    <sheet name="東日本" sheetId="2" r:id="rId2"/>
    <sheet name="西日本" sheetId="3" r:id="rId3"/>
    <sheet name="沖縄" sheetId="1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5" l="1"/>
  <c r="H5" i="5"/>
  <c r="H11" i="5" s="1"/>
  <c r="H6" i="5"/>
  <c r="H7" i="5"/>
  <c r="H8" i="5"/>
  <c r="H9" i="5"/>
  <c r="B10" i="5"/>
  <c r="C10" i="5"/>
  <c r="H10" i="5" s="1"/>
  <c r="D10" i="5"/>
  <c r="D14" i="5" s="1"/>
  <c r="E10" i="5"/>
  <c r="E13" i="5" s="1"/>
  <c r="F10" i="5"/>
  <c r="G10" i="5"/>
  <c r="G13" i="5" s="1"/>
  <c r="B11" i="5"/>
  <c r="C11" i="5"/>
  <c r="D11" i="5"/>
  <c r="E11" i="5"/>
  <c r="F11" i="5"/>
  <c r="G11" i="5"/>
  <c r="H12" i="5"/>
  <c r="B13" i="5"/>
  <c r="D13" i="5"/>
  <c r="F13" i="5"/>
  <c r="B14" i="5"/>
  <c r="C14" i="5"/>
  <c r="F14" i="5"/>
  <c r="G14" i="5"/>
  <c r="H20" i="5"/>
  <c r="H27" i="5" s="1"/>
  <c r="H21" i="5"/>
  <c r="H22" i="5"/>
  <c r="H23" i="5"/>
  <c r="H24" i="5"/>
  <c r="H25" i="5"/>
  <c r="B26" i="5"/>
  <c r="B29" i="5" s="1"/>
  <c r="C26" i="5"/>
  <c r="D26" i="5"/>
  <c r="D29" i="5" s="1"/>
  <c r="E26" i="5"/>
  <c r="E30" i="5" s="1"/>
  <c r="F26" i="5"/>
  <c r="F29" i="5" s="1"/>
  <c r="G26" i="5"/>
  <c r="B27" i="5"/>
  <c r="C27" i="5"/>
  <c r="D27" i="5"/>
  <c r="E27" i="5"/>
  <c r="F27" i="5"/>
  <c r="G27" i="5"/>
  <c r="H28" i="5"/>
  <c r="C29" i="5"/>
  <c r="E29" i="5"/>
  <c r="G29" i="5"/>
  <c r="C30" i="5"/>
  <c r="D30" i="5"/>
  <c r="G30" i="5"/>
  <c r="H14" i="5" l="1"/>
  <c r="H13" i="5"/>
  <c r="F30" i="5"/>
  <c r="B30" i="5"/>
  <c r="H26" i="5"/>
  <c r="E14" i="5"/>
  <c r="C13" i="5"/>
  <c r="F14" i="1"/>
  <c r="H13" i="1"/>
  <c r="G12" i="1"/>
  <c r="F12" i="1"/>
  <c r="E12" i="1"/>
  <c r="D12" i="1"/>
  <c r="C12" i="1"/>
  <c r="B12" i="1"/>
  <c r="G11" i="1"/>
  <c r="G14" i="1" s="1"/>
  <c r="F11" i="1"/>
  <c r="F15" i="1" s="1"/>
  <c r="E11" i="1"/>
  <c r="E14" i="1" s="1"/>
  <c r="D11" i="1"/>
  <c r="D15" i="1" s="1"/>
  <c r="C11" i="1"/>
  <c r="C14" i="1" s="1"/>
  <c r="B11" i="1"/>
  <c r="B15" i="1" s="1"/>
  <c r="H10" i="1"/>
  <c r="H9" i="1"/>
  <c r="H8" i="1"/>
  <c r="H7" i="1"/>
  <c r="H6" i="1"/>
  <c r="H12" i="1" s="1"/>
  <c r="H5" i="1"/>
  <c r="H28" i="3"/>
  <c r="G27" i="3"/>
  <c r="F27" i="3"/>
  <c r="E27" i="3"/>
  <c r="D27" i="3"/>
  <c r="C27" i="3"/>
  <c r="B27" i="3"/>
  <c r="G26" i="3"/>
  <c r="G30" i="3" s="1"/>
  <c r="F26" i="3"/>
  <c r="F29" i="3" s="1"/>
  <c r="E26" i="3"/>
  <c r="E30" i="3" s="1"/>
  <c r="D26" i="3"/>
  <c r="D29" i="3" s="1"/>
  <c r="C26" i="3"/>
  <c r="C30" i="3" s="1"/>
  <c r="B26" i="3"/>
  <c r="B29" i="3" s="1"/>
  <c r="H25" i="3"/>
  <c r="H24" i="3"/>
  <c r="H23" i="3"/>
  <c r="H22" i="3"/>
  <c r="H21" i="3"/>
  <c r="H20" i="3"/>
  <c r="H12" i="3"/>
  <c r="G11" i="3"/>
  <c r="F11" i="3"/>
  <c r="E11" i="3"/>
  <c r="D11" i="3"/>
  <c r="C11" i="3"/>
  <c r="B11" i="3"/>
  <c r="G10" i="3"/>
  <c r="G13" i="3" s="1"/>
  <c r="F10" i="3"/>
  <c r="F14" i="3" s="1"/>
  <c r="E10" i="3"/>
  <c r="E13" i="3" s="1"/>
  <c r="D10" i="3"/>
  <c r="D14" i="3" s="1"/>
  <c r="C10" i="3"/>
  <c r="C13" i="3" s="1"/>
  <c r="B10" i="3"/>
  <c r="B14" i="3" s="1"/>
  <c r="H9" i="3"/>
  <c r="H8" i="3"/>
  <c r="H7" i="3"/>
  <c r="H6" i="3"/>
  <c r="H5" i="3"/>
  <c r="H4" i="3"/>
  <c r="B29" i="2"/>
  <c r="H28" i="2"/>
  <c r="G27" i="2"/>
  <c r="F27" i="2"/>
  <c r="E27" i="2"/>
  <c r="D27" i="2"/>
  <c r="C27" i="2"/>
  <c r="B27" i="2"/>
  <c r="G26" i="2"/>
  <c r="G29" i="2" s="1"/>
  <c r="F26" i="2"/>
  <c r="F30" i="2" s="1"/>
  <c r="E26" i="2"/>
  <c r="E29" i="2" s="1"/>
  <c r="D26" i="2"/>
  <c r="D30" i="2" s="1"/>
  <c r="C26" i="2"/>
  <c r="C29" i="2" s="1"/>
  <c r="B26" i="2"/>
  <c r="B30" i="2" s="1"/>
  <c r="H25" i="2"/>
  <c r="H24" i="2"/>
  <c r="H23" i="2"/>
  <c r="H22" i="2"/>
  <c r="H21" i="2"/>
  <c r="H20" i="2"/>
  <c r="H12" i="2"/>
  <c r="G11" i="2"/>
  <c r="F11" i="2"/>
  <c r="E11" i="2"/>
  <c r="D11" i="2"/>
  <c r="C11" i="2"/>
  <c r="B11" i="2"/>
  <c r="G10" i="2"/>
  <c r="G14" i="2" s="1"/>
  <c r="F10" i="2"/>
  <c r="F13" i="2" s="1"/>
  <c r="E10" i="2"/>
  <c r="E14" i="2" s="1"/>
  <c r="D10" i="2"/>
  <c r="D13" i="2" s="1"/>
  <c r="C10" i="2"/>
  <c r="C14" i="2" s="1"/>
  <c r="B10" i="2"/>
  <c r="B13" i="2" s="1"/>
  <c r="H9" i="2"/>
  <c r="H8" i="2"/>
  <c r="H7" i="2"/>
  <c r="H6" i="2"/>
  <c r="H5" i="2"/>
  <c r="H4" i="2"/>
  <c r="H30" i="5" l="1"/>
  <c r="H29" i="5"/>
  <c r="H27" i="2"/>
  <c r="H27" i="3"/>
  <c r="B14" i="1"/>
  <c r="H11" i="1"/>
  <c r="D14" i="1"/>
  <c r="H15" i="1"/>
  <c r="H14" i="1"/>
  <c r="C15" i="1"/>
  <c r="E15" i="1"/>
  <c r="G15" i="1"/>
  <c r="H10" i="3"/>
  <c r="H13" i="3" s="1"/>
  <c r="E29" i="3"/>
  <c r="D13" i="3"/>
  <c r="H11" i="3"/>
  <c r="B13" i="3"/>
  <c r="F13" i="3"/>
  <c r="C29" i="3"/>
  <c r="G29" i="3"/>
  <c r="F29" i="2"/>
  <c r="C13" i="2"/>
  <c r="G13" i="2"/>
  <c r="H11" i="2"/>
  <c r="E13" i="2"/>
  <c r="H26" i="2"/>
  <c r="H30" i="2" s="1"/>
  <c r="D29" i="2"/>
  <c r="H14" i="3"/>
  <c r="C14" i="3"/>
  <c r="E14" i="3"/>
  <c r="G14" i="3"/>
  <c r="H26" i="3"/>
  <c r="B30" i="3"/>
  <c r="D30" i="3"/>
  <c r="F30" i="3"/>
  <c r="H10" i="2"/>
  <c r="B14" i="2"/>
  <c r="D14" i="2"/>
  <c r="F14" i="2"/>
  <c r="C30" i="2"/>
  <c r="E30" i="2"/>
  <c r="G30" i="2"/>
  <c r="H29" i="2" l="1"/>
  <c r="H29" i="3"/>
  <c r="H30" i="3"/>
  <c r="H13" i="2"/>
  <c r="H14" i="2"/>
</calcChain>
</file>

<file path=xl/sharedStrings.xml><?xml version="1.0" encoding="utf-8"?>
<sst xmlns="http://schemas.openxmlformats.org/spreadsheetml/2006/main" count="133" uniqueCount="34">
  <si>
    <t>上半期商品区分別売上（北海道）</t>
    <rPh sb="0" eb="3">
      <t>カミハンキ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4">
      <t>ホッカイドウ</t>
    </rPh>
    <phoneticPr fontId="4"/>
  </si>
  <si>
    <t>書籍</t>
    <rPh sb="0" eb="2">
      <t>ショセキ</t>
    </rPh>
    <phoneticPr fontId="4"/>
  </si>
  <si>
    <t>雑誌</t>
    <rPh sb="0" eb="2">
      <t>ザッシ</t>
    </rPh>
    <phoneticPr fontId="4"/>
  </si>
  <si>
    <t>コミック</t>
    <phoneticPr fontId="4"/>
  </si>
  <si>
    <t>絵本</t>
    <rPh sb="0" eb="2">
      <t>エホン</t>
    </rPh>
    <phoneticPr fontId="4"/>
  </si>
  <si>
    <t>CDブック</t>
    <phoneticPr fontId="4"/>
  </si>
  <si>
    <t>電子書籍</t>
    <rPh sb="0" eb="2">
      <t>デンシ</t>
    </rPh>
    <rPh sb="2" eb="4">
      <t>ショセキ</t>
    </rPh>
    <phoneticPr fontId="4"/>
  </si>
  <si>
    <t>合計</t>
    <rPh sb="0" eb="2">
      <t>ゴウケイ</t>
    </rPh>
    <phoneticPr fontId="4"/>
  </si>
  <si>
    <t>4月</t>
    <rPh sb="1" eb="2">
      <t>ガツ</t>
    </rPh>
    <phoneticPr fontId="4"/>
  </si>
  <si>
    <t>5月</t>
    <rPh sb="1" eb="2">
      <t>ガツ</t>
    </rPh>
    <phoneticPr fontId="4"/>
  </si>
  <si>
    <t>6月</t>
  </si>
  <si>
    <t>7月</t>
  </si>
  <si>
    <t>8月</t>
  </si>
  <si>
    <t>9月</t>
  </si>
  <si>
    <t>売上平均</t>
    <rPh sb="0" eb="2">
      <t>ウリアゲ</t>
    </rPh>
    <rPh sb="2" eb="4">
      <t>ヘイキン</t>
    </rPh>
    <phoneticPr fontId="4"/>
  </si>
  <si>
    <t>売上目標</t>
    <rPh sb="0" eb="1">
      <t>ウ</t>
    </rPh>
    <rPh sb="1" eb="2">
      <t>ア</t>
    </rPh>
    <rPh sb="2" eb="4">
      <t>モクヒョウ</t>
    </rPh>
    <phoneticPr fontId="4"/>
  </si>
  <si>
    <t>差額</t>
    <rPh sb="0" eb="2">
      <t>サガク</t>
    </rPh>
    <phoneticPr fontId="4"/>
  </si>
  <si>
    <t>達成率</t>
    <rPh sb="0" eb="3">
      <t>タッセイリツ</t>
    </rPh>
    <phoneticPr fontId="4"/>
  </si>
  <si>
    <t>上半期商品区分別売上（東北）</t>
    <rPh sb="0" eb="1">
      <t>ウエ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トウホク</t>
    </rPh>
    <phoneticPr fontId="4"/>
  </si>
  <si>
    <t>CDブック</t>
    <phoneticPr fontId="4"/>
  </si>
  <si>
    <t>上半期商品区分別売上（関東）</t>
    <rPh sb="0" eb="1">
      <t>ウエ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カントウ</t>
    </rPh>
    <phoneticPr fontId="4"/>
  </si>
  <si>
    <t>売上目標</t>
  </si>
  <si>
    <t>差額</t>
  </si>
  <si>
    <t>達成率</t>
  </si>
  <si>
    <t>上半期商品区分別売上（北陸）</t>
    <rPh sb="0" eb="3">
      <t>カミハンキ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ホクリク</t>
    </rPh>
    <phoneticPr fontId="4"/>
  </si>
  <si>
    <t>CDブック</t>
    <phoneticPr fontId="4"/>
  </si>
  <si>
    <t>上半期商品区分別売上（近畿）</t>
    <rPh sb="0" eb="3">
      <t>カミハンキ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キンキ</t>
    </rPh>
    <phoneticPr fontId="4"/>
  </si>
  <si>
    <t>コミック</t>
    <phoneticPr fontId="4"/>
  </si>
  <si>
    <t>上半期商品区分別売上（九州）</t>
    <rPh sb="0" eb="3">
      <t>カミハンキ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キュウシュウ</t>
    </rPh>
    <phoneticPr fontId="4"/>
  </si>
  <si>
    <t>上半期商品区分別売上（沖縄）</t>
    <rPh sb="0" eb="3">
      <t>カミハンキ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オキナワ</t>
    </rPh>
    <phoneticPr fontId="4"/>
  </si>
  <si>
    <t>上半期計</t>
    <rPh sb="0" eb="3">
      <t>カミハンキ</t>
    </rPh>
    <rPh sb="3" eb="4">
      <t>ケイ</t>
    </rPh>
    <phoneticPr fontId="4"/>
  </si>
  <si>
    <t>コミック</t>
    <phoneticPr fontId="4"/>
  </si>
  <si>
    <t>CDブック</t>
    <phoneticPr fontId="4"/>
  </si>
  <si>
    <t>コミック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</si>
</sst>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9" tint="0.59999389629810485"/>
        <bgColor indexed="64"/>
      </patternFill>
    </fill>
  </fills>
  <borders count="8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5" fillId="3" borderId="1" xfId="3" applyFont="1" applyFill="1" applyBorder="1">
      <alignment vertical="center"/>
    </xf>
    <xf numFmtId="0" fontId="5" fillId="3" borderId="2" xfId="3" applyFont="1" applyFill="1" applyBorder="1" applyAlignment="1">
      <alignment horizontal="center" vertical="center"/>
    </xf>
    <xf numFmtId="0" fontId="5" fillId="3" borderId="2" xfId="3" applyFont="1" applyFill="1" applyBorder="1" applyAlignment="1">
      <alignment horizontal="center" vertical="center" wrapText="1"/>
    </xf>
    <xf numFmtId="38" fontId="0" fillId="0" borderId="2" xfId="1" applyFont="1" applyFill="1" applyBorder="1">
      <alignment vertical="center"/>
    </xf>
    <xf numFmtId="38" fontId="0" fillId="0" borderId="2" xfId="1" applyFont="1" applyFill="1" applyBorder="1" applyAlignment="1">
      <alignment vertical="center" wrapText="1"/>
    </xf>
    <xf numFmtId="38" fontId="0" fillId="0" borderId="2" xfId="0" applyNumberFormat="1" applyBorder="1">
      <alignment vertical="center"/>
    </xf>
    <xf numFmtId="0" fontId="5" fillId="3" borderId="3" xfId="3" applyFont="1" applyFill="1" applyBorder="1" applyAlignment="1">
      <alignment horizontal="center" vertical="center"/>
    </xf>
    <xf numFmtId="38" fontId="0" fillId="0" borderId="3" xfId="0" applyNumberFormat="1" applyBorder="1">
      <alignment vertical="center"/>
    </xf>
    <xf numFmtId="38" fontId="0" fillId="0" borderId="3" xfId="0" applyNumberFormat="1" applyBorder="1" applyAlignment="1">
      <alignment vertical="center" wrapText="1"/>
    </xf>
    <xf numFmtId="38" fontId="0" fillId="0" borderId="3" xfId="1" applyFont="1" applyBorder="1">
      <alignment vertical="center"/>
    </xf>
    <xf numFmtId="0" fontId="5" fillId="3" borderId="4" xfId="3" applyFont="1" applyFill="1" applyBorder="1" applyAlignment="1">
      <alignment horizontal="center" vertical="center"/>
    </xf>
    <xf numFmtId="38" fontId="0" fillId="0" borderId="4" xfId="0" applyNumberFormat="1" applyBorder="1">
      <alignment vertical="center"/>
    </xf>
    <xf numFmtId="38" fontId="0" fillId="0" borderId="4" xfId="0" applyNumberFormat="1" applyBorder="1" applyAlignment="1">
      <alignment vertical="center" wrapText="1"/>
    </xf>
    <xf numFmtId="38" fontId="0" fillId="0" borderId="4" xfId="1" applyFont="1" applyBorder="1" applyAlignment="1">
      <alignment vertical="center" wrapText="1"/>
    </xf>
    <xf numFmtId="38" fontId="0" fillId="0" borderId="2" xfId="1" applyFont="1" applyBorder="1">
      <alignment vertical="center"/>
    </xf>
    <xf numFmtId="38" fontId="0" fillId="0" borderId="2" xfId="0" applyNumberFormat="1" applyBorder="1" applyAlignment="1">
      <alignment vertical="center" wrapText="1"/>
    </xf>
    <xf numFmtId="10" fontId="0" fillId="0" borderId="2" xfId="2" applyNumberFormat="1" applyFont="1" applyBorder="1">
      <alignment vertical="center"/>
    </xf>
    <xf numFmtId="10" fontId="0" fillId="0" borderId="2" xfId="2" applyNumberFormat="1" applyFont="1" applyBorder="1" applyAlignment="1">
      <alignment vertical="center" wrapText="1"/>
    </xf>
    <xf numFmtId="0" fontId="0" fillId="3" borderId="2" xfId="0" applyFill="1" applyBorder="1">
      <alignment vertical="center"/>
    </xf>
    <xf numFmtId="38" fontId="0" fillId="0" borderId="5" xfId="1" applyFont="1" applyFill="1" applyBorder="1" applyAlignment="1">
      <alignment vertical="center" wrapText="1"/>
    </xf>
    <xf numFmtId="38" fontId="0" fillId="0" borderId="6" xfId="0" applyNumberFormat="1" applyBorder="1" applyAlignment="1">
      <alignment vertical="center" wrapText="1"/>
    </xf>
    <xf numFmtId="38" fontId="0" fillId="0" borderId="7" xfId="0" applyNumberFormat="1" applyBorder="1" applyAlignment="1">
      <alignment vertical="center" wrapText="1"/>
    </xf>
    <xf numFmtId="38" fontId="0" fillId="0" borderId="6" xfId="1" applyFont="1" applyBorder="1" applyAlignment="1">
      <alignment vertical="center" wrapText="1"/>
    </xf>
    <xf numFmtId="38" fontId="0" fillId="0" borderId="5" xfId="1" applyFont="1" applyBorder="1" applyAlignment="1">
      <alignment vertical="center" wrapText="1"/>
    </xf>
    <xf numFmtId="38" fontId="0" fillId="0" borderId="2" xfId="1" applyFont="1" applyBorder="1" applyAlignment="1">
      <alignment vertical="center" wrapText="1"/>
    </xf>
    <xf numFmtId="10" fontId="0" fillId="0" borderId="5" xfId="2" applyNumberFormat="1" applyFont="1" applyBorder="1" applyAlignment="1">
      <alignment vertical="center" wrapText="1"/>
    </xf>
    <xf numFmtId="0" fontId="6" fillId="3" borderId="2" xfId="0" applyFont="1" applyFill="1" applyBorder="1" applyAlignment="1">
      <alignment horizontal="center" vertical="center"/>
    </xf>
    <xf numFmtId="38" fontId="0" fillId="0" borderId="2" xfId="0" applyNumberFormat="1" applyFill="1" applyBorder="1">
      <alignment vertical="center"/>
    </xf>
    <xf numFmtId="38" fontId="0" fillId="0" borderId="5" xfId="0" applyNumberFormat="1" applyFill="1" applyBorder="1" applyAlignment="1">
      <alignment vertical="center" wrapText="1"/>
    </xf>
    <xf numFmtId="38" fontId="0" fillId="0" borderId="2" xfId="0" applyNumberFormat="1" applyFill="1" applyBorder="1" applyAlignment="1">
      <alignment vertical="center" wrapText="1"/>
    </xf>
    <xf numFmtId="0" fontId="3" fillId="3" borderId="3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0" fillId="0" borderId="3" xfId="0" applyBorder="1">
      <alignment vertical="center"/>
    </xf>
    <xf numFmtId="38" fontId="6" fillId="0" borderId="3" xfId="0" applyNumberFormat="1" applyFont="1" applyBorder="1">
      <alignment vertical="center"/>
    </xf>
    <xf numFmtId="0" fontId="3" fillId="0" borderId="0" xfId="0" applyFont="1" applyAlignment="1">
      <alignment horizontal="center" vertical="center"/>
    </xf>
  </cellXfs>
  <cellStyles count="4">
    <cellStyle name="アクセント 5" xfId="3" builtinId="45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zoomScaleNormal="100" workbookViewId="0">
      <selection sqref="A1:H1"/>
    </sheetView>
  </sheetViews>
  <sheetFormatPr defaultRowHeight="18.75" x14ac:dyDescent="0.4"/>
  <cols>
    <col min="1" max="1" width="11.25" customWidth="1"/>
    <col min="2" max="5" width="11" customWidth="1"/>
    <col min="6" max="6" width="11" style="1" customWidth="1"/>
    <col min="7" max="8" width="11" customWidth="1"/>
  </cols>
  <sheetData>
    <row r="1" spans="1:8" ht="18.75" customHeight="1" x14ac:dyDescent="0.4">
      <c r="A1" s="36" t="s">
        <v>0</v>
      </c>
      <c r="B1" s="36"/>
      <c r="C1" s="36"/>
      <c r="D1" s="36"/>
      <c r="E1" s="36"/>
      <c r="F1" s="36"/>
      <c r="G1" s="36"/>
      <c r="H1" s="36"/>
    </row>
    <row r="2" spans="1:8" ht="18.75" customHeight="1" x14ac:dyDescent="0.4"/>
    <row r="3" spans="1:8" ht="18.75" customHeight="1" x14ac:dyDescent="0.4">
      <c r="A3" s="2"/>
      <c r="B3" s="3" t="s">
        <v>1</v>
      </c>
      <c r="C3" s="3" t="s">
        <v>2</v>
      </c>
      <c r="D3" s="3" t="s">
        <v>33</v>
      </c>
      <c r="E3" s="3" t="s">
        <v>4</v>
      </c>
      <c r="F3" s="4" t="s">
        <v>32</v>
      </c>
      <c r="G3" s="3" t="s">
        <v>6</v>
      </c>
      <c r="H3" s="3" t="s">
        <v>7</v>
      </c>
    </row>
    <row r="4" spans="1:8" ht="18.75" customHeight="1" x14ac:dyDescent="0.4">
      <c r="A4" s="3" t="s">
        <v>8</v>
      </c>
      <c r="B4" s="5">
        <v>431350</v>
      </c>
      <c r="C4" s="5">
        <v>335360</v>
      </c>
      <c r="D4" s="5">
        <v>151500</v>
      </c>
      <c r="E4" s="5">
        <v>75400</v>
      </c>
      <c r="F4" s="6">
        <v>56000</v>
      </c>
      <c r="G4" s="5">
        <v>12000</v>
      </c>
      <c r="H4" s="7">
        <f t="shared" ref="H4:H10" si="0">SUM(B4:G4)</f>
        <v>1061610</v>
      </c>
    </row>
    <row r="5" spans="1:8" ht="18.75" customHeight="1" x14ac:dyDescent="0.4">
      <c r="A5" s="3" t="s">
        <v>9</v>
      </c>
      <c r="B5" s="5">
        <v>492960</v>
      </c>
      <c r="C5" s="5">
        <v>357620</v>
      </c>
      <c r="D5" s="5">
        <v>120080</v>
      </c>
      <c r="E5" s="5">
        <v>170060</v>
      </c>
      <c r="F5" s="6">
        <v>90080</v>
      </c>
      <c r="G5" s="5">
        <v>121000</v>
      </c>
      <c r="H5" s="7">
        <f t="shared" si="0"/>
        <v>1351800</v>
      </c>
    </row>
    <row r="6" spans="1:8" ht="18.75" customHeight="1" x14ac:dyDescent="0.4">
      <c r="A6" s="3" t="s">
        <v>10</v>
      </c>
      <c r="B6" s="5">
        <v>592350</v>
      </c>
      <c r="C6" s="5">
        <v>465780</v>
      </c>
      <c r="D6" s="5">
        <v>121200</v>
      </c>
      <c r="E6" s="5">
        <v>68500</v>
      </c>
      <c r="F6" s="6">
        <v>101200</v>
      </c>
      <c r="G6" s="5">
        <v>132100</v>
      </c>
      <c r="H6" s="7">
        <f t="shared" si="0"/>
        <v>1481130</v>
      </c>
    </row>
    <row r="7" spans="1:8" ht="18.75" customHeight="1" x14ac:dyDescent="0.4">
      <c r="A7" s="3" t="s">
        <v>11</v>
      </c>
      <c r="B7" s="5">
        <v>413350</v>
      </c>
      <c r="C7" s="5">
        <v>345360</v>
      </c>
      <c r="D7" s="5">
        <v>223500</v>
      </c>
      <c r="E7" s="5">
        <v>185400</v>
      </c>
      <c r="F7" s="6">
        <v>95000</v>
      </c>
      <c r="G7" s="5">
        <v>102000</v>
      </c>
      <c r="H7" s="7">
        <f t="shared" si="0"/>
        <v>1364610</v>
      </c>
    </row>
    <row r="8" spans="1:8" ht="18.75" customHeight="1" x14ac:dyDescent="0.4">
      <c r="A8" s="3" t="s">
        <v>12</v>
      </c>
      <c r="B8" s="5">
        <v>492960</v>
      </c>
      <c r="C8" s="5">
        <v>327620</v>
      </c>
      <c r="D8" s="5">
        <v>190080</v>
      </c>
      <c r="E8" s="5">
        <v>190060</v>
      </c>
      <c r="F8" s="6">
        <v>100080</v>
      </c>
      <c r="G8" s="5">
        <v>123000</v>
      </c>
      <c r="H8" s="7">
        <f t="shared" si="0"/>
        <v>1423800</v>
      </c>
    </row>
    <row r="9" spans="1:8" ht="18.75" customHeight="1" x14ac:dyDescent="0.4">
      <c r="A9" s="3" t="s">
        <v>13</v>
      </c>
      <c r="B9" s="5">
        <v>722350</v>
      </c>
      <c r="C9" s="5">
        <v>445780</v>
      </c>
      <c r="D9" s="5">
        <v>181200</v>
      </c>
      <c r="E9" s="5">
        <v>78500</v>
      </c>
      <c r="F9" s="6">
        <v>131200</v>
      </c>
      <c r="G9" s="5">
        <v>142000</v>
      </c>
      <c r="H9" s="7">
        <f t="shared" si="0"/>
        <v>1701030</v>
      </c>
    </row>
    <row r="10" spans="1:8" ht="18.75" customHeight="1" x14ac:dyDescent="0.4">
      <c r="A10" s="8" t="s">
        <v>30</v>
      </c>
      <c r="B10" s="9">
        <f t="shared" ref="B10:G10" si="1">SUM(B4:B9)</f>
        <v>3145320</v>
      </c>
      <c r="C10" s="9">
        <f t="shared" si="1"/>
        <v>2277520</v>
      </c>
      <c r="D10" s="9">
        <f t="shared" si="1"/>
        <v>987560</v>
      </c>
      <c r="E10" s="9">
        <f t="shared" si="1"/>
        <v>767920</v>
      </c>
      <c r="F10" s="10">
        <f t="shared" si="1"/>
        <v>573560</v>
      </c>
      <c r="G10" s="11">
        <f t="shared" si="1"/>
        <v>632100</v>
      </c>
      <c r="H10" s="7">
        <f t="shared" si="0"/>
        <v>8383980</v>
      </c>
    </row>
    <row r="11" spans="1:8" ht="18.75" customHeight="1" thickBot="1" x14ac:dyDescent="0.45">
      <c r="A11" s="12" t="s">
        <v>14</v>
      </c>
      <c r="B11" s="13">
        <f t="shared" ref="B11:H11" si="2">AVERAGE(B4:B9)</f>
        <v>524220</v>
      </c>
      <c r="C11" s="13">
        <f t="shared" si="2"/>
        <v>379586.66666666669</v>
      </c>
      <c r="D11" s="13">
        <f t="shared" si="2"/>
        <v>164593.33333333334</v>
      </c>
      <c r="E11" s="13">
        <f t="shared" si="2"/>
        <v>127986.66666666667</v>
      </c>
      <c r="F11" s="14">
        <f t="shared" si="2"/>
        <v>95593.333333333328</v>
      </c>
      <c r="G11" s="15">
        <f t="shared" si="2"/>
        <v>105350</v>
      </c>
      <c r="H11" s="13">
        <f t="shared" si="2"/>
        <v>1397330</v>
      </c>
    </row>
    <row r="12" spans="1:8" ht="18.75" customHeight="1" thickTop="1" x14ac:dyDescent="0.4">
      <c r="A12" s="8" t="s">
        <v>15</v>
      </c>
      <c r="B12" s="9">
        <v>3000000</v>
      </c>
      <c r="C12" s="9">
        <v>2300000</v>
      </c>
      <c r="D12" s="9">
        <v>1000000</v>
      </c>
      <c r="E12" s="9">
        <v>750000</v>
      </c>
      <c r="F12" s="10">
        <v>550000</v>
      </c>
      <c r="G12" s="16">
        <v>630000</v>
      </c>
      <c r="H12" s="9">
        <f>SUM(B12:G12)</f>
        <v>8230000</v>
      </c>
    </row>
    <row r="13" spans="1:8" ht="18.75" customHeight="1" x14ac:dyDescent="0.4">
      <c r="A13" s="3" t="s">
        <v>16</v>
      </c>
      <c r="B13" s="7">
        <f t="shared" ref="B13:H13" si="3">B10-B12</f>
        <v>145320</v>
      </c>
      <c r="C13" s="7">
        <f t="shared" si="3"/>
        <v>-22480</v>
      </c>
      <c r="D13" s="7">
        <f t="shared" si="3"/>
        <v>-12440</v>
      </c>
      <c r="E13" s="7">
        <f t="shared" si="3"/>
        <v>17920</v>
      </c>
      <c r="F13" s="17">
        <f t="shared" si="3"/>
        <v>23560</v>
      </c>
      <c r="G13" s="17">
        <f t="shared" si="3"/>
        <v>2100</v>
      </c>
      <c r="H13" s="17">
        <f t="shared" si="3"/>
        <v>153980</v>
      </c>
    </row>
    <row r="14" spans="1:8" ht="18.75" customHeight="1" x14ac:dyDescent="0.4">
      <c r="A14" s="3" t="s">
        <v>17</v>
      </c>
      <c r="B14" s="18">
        <f t="shared" ref="B14:H14" si="4">B10/B12</f>
        <v>1.04844</v>
      </c>
      <c r="C14" s="18">
        <f t="shared" si="4"/>
        <v>0.9902260869565217</v>
      </c>
      <c r="D14" s="18">
        <f t="shared" si="4"/>
        <v>0.98755999999999999</v>
      </c>
      <c r="E14" s="18">
        <f t="shared" si="4"/>
        <v>1.0238933333333333</v>
      </c>
      <c r="F14" s="19">
        <f t="shared" si="4"/>
        <v>1.0428363636363636</v>
      </c>
      <c r="G14" s="19">
        <f t="shared" si="4"/>
        <v>1.0033333333333334</v>
      </c>
      <c r="H14" s="19">
        <f t="shared" si="4"/>
        <v>1.0187095990279464</v>
      </c>
    </row>
    <row r="15" spans="1:8" ht="18.75" customHeight="1" x14ac:dyDescent="0.4"/>
    <row r="16" spans="1:8" ht="18.75" customHeight="1" x14ac:dyDescent="0.4"/>
    <row r="17" spans="1:8" ht="18.75" customHeight="1" x14ac:dyDescent="0.4">
      <c r="A17" s="36" t="s">
        <v>18</v>
      </c>
      <c r="B17" s="36"/>
      <c r="C17" s="36"/>
      <c r="D17" s="36"/>
      <c r="E17" s="36"/>
      <c r="F17" s="36"/>
      <c r="G17" s="36"/>
      <c r="H17" s="36"/>
    </row>
    <row r="18" spans="1:8" ht="18.75" customHeight="1" x14ac:dyDescent="0.4"/>
    <row r="19" spans="1:8" ht="18.75" customHeight="1" x14ac:dyDescent="0.4">
      <c r="A19" s="20"/>
      <c r="B19" s="3" t="s">
        <v>1</v>
      </c>
      <c r="C19" s="3" t="s">
        <v>2</v>
      </c>
      <c r="D19" s="3" t="s">
        <v>31</v>
      </c>
      <c r="E19" s="3" t="s">
        <v>4</v>
      </c>
      <c r="F19" s="4" t="s">
        <v>5</v>
      </c>
      <c r="G19" s="3" t="s">
        <v>6</v>
      </c>
      <c r="H19" s="3" t="s">
        <v>7</v>
      </c>
    </row>
    <row r="20" spans="1:8" ht="18.75" customHeight="1" x14ac:dyDescent="0.4">
      <c r="A20" s="3" t="s">
        <v>8</v>
      </c>
      <c r="B20" s="5">
        <v>692960</v>
      </c>
      <c r="C20" s="5">
        <v>405360</v>
      </c>
      <c r="D20" s="5">
        <v>353500</v>
      </c>
      <c r="E20" s="5">
        <v>190000</v>
      </c>
      <c r="F20" s="21">
        <v>106000</v>
      </c>
      <c r="G20" s="5">
        <v>113000</v>
      </c>
      <c r="H20" s="7">
        <f t="shared" ref="H20:H26" si="5">SUM(B20:G20)</f>
        <v>1860820</v>
      </c>
    </row>
    <row r="21" spans="1:8" ht="18.75" customHeight="1" x14ac:dyDescent="0.4">
      <c r="A21" s="3" t="s">
        <v>9</v>
      </c>
      <c r="B21" s="5">
        <v>445620</v>
      </c>
      <c r="C21" s="5">
        <v>589960</v>
      </c>
      <c r="D21" s="5">
        <v>515080</v>
      </c>
      <c r="E21" s="5">
        <v>165060</v>
      </c>
      <c r="F21" s="21">
        <v>90080</v>
      </c>
      <c r="G21" s="5">
        <v>12300</v>
      </c>
      <c r="H21" s="7">
        <f t="shared" si="5"/>
        <v>1818100</v>
      </c>
    </row>
    <row r="22" spans="1:8" ht="18.75" customHeight="1" x14ac:dyDescent="0.4">
      <c r="A22" s="3" t="s">
        <v>10</v>
      </c>
      <c r="B22" s="5">
        <v>750350</v>
      </c>
      <c r="C22" s="5">
        <v>575780</v>
      </c>
      <c r="D22" s="5">
        <v>445200</v>
      </c>
      <c r="E22" s="5">
        <v>125500</v>
      </c>
      <c r="F22" s="21">
        <v>91200</v>
      </c>
      <c r="G22" s="5">
        <v>106000</v>
      </c>
      <c r="H22" s="7">
        <f t="shared" si="5"/>
        <v>2094030</v>
      </c>
    </row>
    <row r="23" spans="1:8" ht="18.75" customHeight="1" x14ac:dyDescent="0.4">
      <c r="A23" s="3" t="s">
        <v>11</v>
      </c>
      <c r="B23" s="5">
        <v>715450</v>
      </c>
      <c r="C23" s="5">
        <v>455360</v>
      </c>
      <c r="D23" s="5">
        <v>353500</v>
      </c>
      <c r="E23" s="5">
        <v>180000</v>
      </c>
      <c r="F23" s="21">
        <v>96000</v>
      </c>
      <c r="G23" s="5">
        <v>114000</v>
      </c>
      <c r="H23" s="7">
        <f t="shared" si="5"/>
        <v>1914310</v>
      </c>
    </row>
    <row r="24" spans="1:8" ht="18.75" customHeight="1" x14ac:dyDescent="0.4">
      <c r="A24" s="3" t="s">
        <v>12</v>
      </c>
      <c r="B24" s="5">
        <v>545620</v>
      </c>
      <c r="C24" s="5">
        <v>589960</v>
      </c>
      <c r="D24" s="5">
        <v>585080</v>
      </c>
      <c r="E24" s="5">
        <v>175060</v>
      </c>
      <c r="F24" s="6">
        <v>100080</v>
      </c>
      <c r="G24" s="5">
        <v>123000</v>
      </c>
      <c r="H24" s="7">
        <f t="shared" si="5"/>
        <v>2118800</v>
      </c>
    </row>
    <row r="25" spans="1:8" ht="18.75" customHeight="1" x14ac:dyDescent="0.4">
      <c r="A25" s="3" t="s">
        <v>13</v>
      </c>
      <c r="B25" s="5">
        <v>750350</v>
      </c>
      <c r="C25" s="5">
        <v>545780</v>
      </c>
      <c r="D25" s="5">
        <v>485200</v>
      </c>
      <c r="E25" s="5">
        <v>177500</v>
      </c>
      <c r="F25" s="6">
        <v>131200</v>
      </c>
      <c r="G25" s="5">
        <v>143000</v>
      </c>
      <c r="H25" s="7">
        <f t="shared" si="5"/>
        <v>2233030</v>
      </c>
    </row>
    <row r="26" spans="1:8" ht="18.75" customHeight="1" x14ac:dyDescent="0.4">
      <c r="A26" s="8" t="s">
        <v>30</v>
      </c>
      <c r="B26" s="9">
        <f t="shared" ref="B26:G26" si="6">SUM(B20:B25)</f>
        <v>3900350</v>
      </c>
      <c r="C26" s="9">
        <f t="shared" si="6"/>
        <v>3162200</v>
      </c>
      <c r="D26" s="9">
        <f t="shared" si="6"/>
        <v>2737560</v>
      </c>
      <c r="E26" s="9">
        <f t="shared" si="6"/>
        <v>1013120</v>
      </c>
      <c r="F26" s="22">
        <f t="shared" si="6"/>
        <v>614560</v>
      </c>
      <c r="G26" s="11">
        <f t="shared" si="6"/>
        <v>611300</v>
      </c>
      <c r="H26" s="7">
        <f t="shared" si="5"/>
        <v>12039090</v>
      </c>
    </row>
    <row r="27" spans="1:8" ht="18.75" customHeight="1" thickBot="1" x14ac:dyDescent="0.45">
      <c r="A27" s="12" t="s">
        <v>14</v>
      </c>
      <c r="B27" s="13">
        <f t="shared" ref="B27:H27" si="7">AVERAGE(B20:B25)</f>
        <v>650058.33333333337</v>
      </c>
      <c r="C27" s="13">
        <f t="shared" si="7"/>
        <v>527033.33333333337</v>
      </c>
      <c r="D27" s="13">
        <f t="shared" si="7"/>
        <v>456260</v>
      </c>
      <c r="E27" s="13">
        <f t="shared" si="7"/>
        <v>168853.33333333334</v>
      </c>
      <c r="F27" s="23">
        <f t="shared" si="7"/>
        <v>102426.66666666667</v>
      </c>
      <c r="G27" s="14">
        <f t="shared" si="7"/>
        <v>101883.33333333333</v>
      </c>
      <c r="H27" s="14">
        <f t="shared" si="7"/>
        <v>2006515</v>
      </c>
    </row>
    <row r="28" spans="1:8" ht="18.75" customHeight="1" thickTop="1" x14ac:dyDescent="0.4">
      <c r="A28" s="8" t="s">
        <v>15</v>
      </c>
      <c r="B28" s="11">
        <v>4000000</v>
      </c>
      <c r="C28" s="11">
        <v>3000000</v>
      </c>
      <c r="D28" s="11">
        <v>2550000</v>
      </c>
      <c r="E28" s="11">
        <v>1000000</v>
      </c>
      <c r="F28" s="24">
        <v>610000</v>
      </c>
      <c r="G28" s="11">
        <v>600000</v>
      </c>
      <c r="H28" s="9">
        <f>SUM(B28:G28)</f>
        <v>11760000</v>
      </c>
    </row>
    <row r="29" spans="1:8" ht="18.75" customHeight="1" x14ac:dyDescent="0.4">
      <c r="A29" s="3" t="s">
        <v>16</v>
      </c>
      <c r="B29" s="16">
        <f t="shared" ref="B29:H29" si="8">B26-B28</f>
        <v>-99650</v>
      </c>
      <c r="C29" s="16">
        <f t="shared" si="8"/>
        <v>162200</v>
      </c>
      <c r="D29" s="16">
        <f t="shared" si="8"/>
        <v>187560</v>
      </c>
      <c r="E29" s="16">
        <f t="shared" si="8"/>
        <v>13120</v>
      </c>
      <c r="F29" s="25">
        <f t="shared" si="8"/>
        <v>4560</v>
      </c>
      <c r="G29" s="26">
        <f t="shared" si="8"/>
        <v>11300</v>
      </c>
      <c r="H29" s="26">
        <f t="shared" si="8"/>
        <v>279090</v>
      </c>
    </row>
    <row r="30" spans="1:8" ht="18.75" customHeight="1" x14ac:dyDescent="0.4">
      <c r="A30" s="3" t="s">
        <v>17</v>
      </c>
      <c r="B30" s="18">
        <f t="shared" ref="B30:H30" si="9">B26/B28</f>
        <v>0.9750875</v>
      </c>
      <c r="C30" s="18">
        <f t="shared" si="9"/>
        <v>1.0540666666666667</v>
      </c>
      <c r="D30" s="18">
        <f t="shared" si="9"/>
        <v>1.0735529411764706</v>
      </c>
      <c r="E30" s="18">
        <f t="shared" si="9"/>
        <v>1.01312</v>
      </c>
      <c r="F30" s="27">
        <f t="shared" si="9"/>
        <v>1.0074754098360656</v>
      </c>
      <c r="G30" s="19">
        <f t="shared" si="9"/>
        <v>1.0188333333333333</v>
      </c>
      <c r="H30" s="19">
        <f t="shared" si="9"/>
        <v>1.0237321428571429</v>
      </c>
    </row>
  </sheetData>
  <mergeCells count="2">
    <mergeCell ref="A1:H1"/>
    <mergeCell ref="A17:H17"/>
  </mergeCells>
  <phoneticPr fontId="4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zoomScaleNormal="100" workbookViewId="0">
      <selection sqref="A1:H1"/>
    </sheetView>
  </sheetViews>
  <sheetFormatPr defaultRowHeight="18.75" x14ac:dyDescent="0.4"/>
  <cols>
    <col min="1" max="1" width="11.25" customWidth="1"/>
    <col min="2" max="5" width="11" customWidth="1"/>
    <col min="6" max="6" width="11" style="1" customWidth="1"/>
    <col min="7" max="8" width="11" customWidth="1"/>
  </cols>
  <sheetData>
    <row r="1" spans="1:8" x14ac:dyDescent="0.4">
      <c r="A1" s="36" t="s">
        <v>20</v>
      </c>
      <c r="B1" s="36"/>
      <c r="C1" s="36"/>
      <c r="D1" s="36"/>
      <c r="E1" s="36"/>
      <c r="F1" s="36"/>
      <c r="G1" s="36"/>
      <c r="H1" s="36"/>
    </row>
    <row r="3" spans="1:8" x14ac:dyDescent="0.4">
      <c r="A3" s="28"/>
      <c r="B3" s="3" t="s">
        <v>1</v>
      </c>
      <c r="C3" s="3" t="s">
        <v>2</v>
      </c>
      <c r="D3" s="3" t="s">
        <v>3</v>
      </c>
      <c r="E3" s="3" t="s">
        <v>4</v>
      </c>
      <c r="F3" s="4" t="s">
        <v>5</v>
      </c>
      <c r="G3" s="3" t="s">
        <v>6</v>
      </c>
      <c r="H3" s="3" t="s">
        <v>7</v>
      </c>
    </row>
    <row r="4" spans="1:8" x14ac:dyDescent="0.4">
      <c r="A4" s="3" t="s">
        <v>8</v>
      </c>
      <c r="B4" s="29">
        <v>953350</v>
      </c>
      <c r="C4" s="29">
        <v>745360</v>
      </c>
      <c r="D4" s="29">
        <v>523500</v>
      </c>
      <c r="E4" s="29">
        <v>205400</v>
      </c>
      <c r="F4" s="30">
        <v>105000</v>
      </c>
      <c r="G4" s="29">
        <v>115000</v>
      </c>
      <c r="H4" s="7">
        <f>SUM(B4:G4)</f>
        <v>2647610</v>
      </c>
    </row>
    <row r="5" spans="1:8" x14ac:dyDescent="0.4">
      <c r="A5" s="3" t="s">
        <v>9</v>
      </c>
      <c r="B5" s="29">
        <v>909290</v>
      </c>
      <c r="C5" s="29">
        <v>775620</v>
      </c>
      <c r="D5" s="29">
        <v>509000</v>
      </c>
      <c r="E5" s="29">
        <v>180060</v>
      </c>
      <c r="F5" s="30">
        <v>80500</v>
      </c>
      <c r="G5" s="29">
        <v>100900</v>
      </c>
      <c r="H5" s="7">
        <f t="shared" ref="H5:H9" si="0">SUM(B5:G5)</f>
        <v>2555370</v>
      </c>
    </row>
    <row r="6" spans="1:8" x14ac:dyDescent="0.4">
      <c r="A6" s="3" t="s">
        <v>10</v>
      </c>
      <c r="B6" s="29">
        <v>985000</v>
      </c>
      <c r="C6" s="29">
        <v>765780</v>
      </c>
      <c r="D6" s="29">
        <v>591200</v>
      </c>
      <c r="E6" s="29">
        <v>78500</v>
      </c>
      <c r="F6" s="30">
        <v>111200</v>
      </c>
      <c r="G6" s="29">
        <v>134000</v>
      </c>
      <c r="H6" s="7">
        <f t="shared" si="0"/>
        <v>2665680</v>
      </c>
    </row>
    <row r="7" spans="1:8" x14ac:dyDescent="0.4">
      <c r="A7" s="3" t="s">
        <v>11</v>
      </c>
      <c r="B7" s="29">
        <v>903350</v>
      </c>
      <c r="C7" s="29">
        <v>615360</v>
      </c>
      <c r="D7" s="29">
        <v>523500</v>
      </c>
      <c r="E7" s="29">
        <v>95400</v>
      </c>
      <c r="F7" s="30">
        <v>95000</v>
      </c>
      <c r="G7" s="29">
        <v>93000</v>
      </c>
      <c r="H7" s="7">
        <f t="shared" si="0"/>
        <v>2325610</v>
      </c>
    </row>
    <row r="8" spans="1:8" x14ac:dyDescent="0.4">
      <c r="A8" s="3" t="s">
        <v>12</v>
      </c>
      <c r="B8" s="29">
        <v>1009290</v>
      </c>
      <c r="C8" s="29">
        <v>775620</v>
      </c>
      <c r="D8" s="29">
        <v>699000</v>
      </c>
      <c r="E8" s="29">
        <v>200060</v>
      </c>
      <c r="F8" s="31">
        <v>90500</v>
      </c>
      <c r="G8" s="29">
        <v>123000</v>
      </c>
      <c r="H8" s="7">
        <f t="shared" si="0"/>
        <v>2897470</v>
      </c>
    </row>
    <row r="9" spans="1:8" x14ac:dyDescent="0.4">
      <c r="A9" s="3" t="s">
        <v>13</v>
      </c>
      <c r="B9" s="29">
        <v>1035000</v>
      </c>
      <c r="C9" s="29">
        <v>835780</v>
      </c>
      <c r="D9" s="29">
        <v>781200</v>
      </c>
      <c r="E9" s="29">
        <v>98500</v>
      </c>
      <c r="F9" s="31">
        <v>131200</v>
      </c>
      <c r="G9" s="29">
        <v>145000</v>
      </c>
      <c r="H9" s="7">
        <f t="shared" si="0"/>
        <v>3026680</v>
      </c>
    </row>
    <row r="10" spans="1:8" x14ac:dyDescent="0.4">
      <c r="A10" s="8" t="s">
        <v>30</v>
      </c>
      <c r="B10" s="9">
        <f>SUM(B4:B9)</f>
        <v>5795280</v>
      </c>
      <c r="C10" s="9">
        <f t="shared" ref="C10:F10" si="1">SUM(C4:C9)</f>
        <v>4513520</v>
      </c>
      <c r="D10" s="9">
        <f t="shared" si="1"/>
        <v>3627400</v>
      </c>
      <c r="E10" s="9">
        <f t="shared" si="1"/>
        <v>857920</v>
      </c>
      <c r="F10" s="22">
        <f t="shared" si="1"/>
        <v>613400</v>
      </c>
      <c r="G10" s="9">
        <f>SUM(G4:G9)</f>
        <v>710900</v>
      </c>
      <c r="H10" s="7">
        <f>SUM(H4:H9)</f>
        <v>16118420</v>
      </c>
    </row>
    <row r="11" spans="1:8" ht="19.5" thickBot="1" x14ac:dyDescent="0.45">
      <c r="A11" s="12" t="s">
        <v>14</v>
      </c>
      <c r="B11" s="13">
        <f>AVERAGE(B4:B9)</f>
        <v>965880</v>
      </c>
      <c r="C11" s="13">
        <f t="shared" ref="C11:H11" si="2">AVERAGE(C4:C9)</f>
        <v>752253.33333333337</v>
      </c>
      <c r="D11" s="13">
        <f t="shared" si="2"/>
        <v>604566.66666666663</v>
      </c>
      <c r="E11" s="13">
        <f t="shared" si="2"/>
        <v>142986.66666666666</v>
      </c>
      <c r="F11" s="23">
        <f t="shared" si="2"/>
        <v>102233.33333333333</v>
      </c>
      <c r="G11" s="14">
        <f t="shared" si="2"/>
        <v>118483.33333333333</v>
      </c>
      <c r="H11" s="14">
        <f t="shared" si="2"/>
        <v>2686403.3333333335</v>
      </c>
    </row>
    <row r="12" spans="1:8" ht="19.5" thickTop="1" x14ac:dyDescent="0.4">
      <c r="A12" s="32" t="s">
        <v>21</v>
      </c>
      <c r="B12" s="11">
        <v>5750000</v>
      </c>
      <c r="C12" s="11">
        <v>4500000</v>
      </c>
      <c r="D12" s="11">
        <v>3655000</v>
      </c>
      <c r="E12" s="11">
        <v>850000</v>
      </c>
      <c r="F12" s="24">
        <v>610000</v>
      </c>
      <c r="G12" s="11">
        <v>720000</v>
      </c>
      <c r="H12" s="9">
        <f>SUM(B12:G12)</f>
        <v>16085000</v>
      </c>
    </row>
    <row r="13" spans="1:8" x14ac:dyDescent="0.4">
      <c r="A13" s="33" t="s">
        <v>22</v>
      </c>
      <c r="B13" s="16">
        <f>B10-B12</f>
        <v>45280</v>
      </c>
      <c r="C13" s="16">
        <f t="shared" ref="C13:H13" si="3">C10-C12</f>
        <v>13520</v>
      </c>
      <c r="D13" s="16">
        <f t="shared" si="3"/>
        <v>-27600</v>
      </c>
      <c r="E13" s="16">
        <f t="shared" si="3"/>
        <v>7920</v>
      </c>
      <c r="F13" s="25">
        <f t="shared" si="3"/>
        <v>3400</v>
      </c>
      <c r="G13" s="26">
        <f t="shared" si="3"/>
        <v>-9100</v>
      </c>
      <c r="H13" s="26">
        <f t="shared" si="3"/>
        <v>33420</v>
      </c>
    </row>
    <row r="14" spans="1:8" x14ac:dyDescent="0.4">
      <c r="A14" s="33" t="s">
        <v>23</v>
      </c>
      <c r="B14" s="18">
        <f>B10/B12</f>
        <v>1.0078747826086956</v>
      </c>
      <c r="C14" s="18">
        <f t="shared" ref="C14:H14" si="4">C10/C12</f>
        <v>1.0030044444444444</v>
      </c>
      <c r="D14" s="18">
        <f t="shared" si="4"/>
        <v>0.99244870041039668</v>
      </c>
      <c r="E14" s="18">
        <f t="shared" si="4"/>
        <v>1.0093176470588234</v>
      </c>
      <c r="F14" s="27">
        <f t="shared" si="4"/>
        <v>1.0055737704918033</v>
      </c>
      <c r="G14" s="19">
        <f t="shared" si="4"/>
        <v>0.98736111111111113</v>
      </c>
      <c r="H14" s="19">
        <f t="shared" si="4"/>
        <v>1.0020777121541808</v>
      </c>
    </row>
    <row r="17" spans="1:8" x14ac:dyDescent="0.4">
      <c r="A17" s="36" t="s">
        <v>24</v>
      </c>
      <c r="B17" s="36"/>
      <c r="C17" s="36"/>
      <c r="D17" s="36"/>
      <c r="E17" s="36"/>
      <c r="F17" s="36"/>
      <c r="G17" s="36"/>
      <c r="H17" s="36"/>
    </row>
    <row r="19" spans="1:8" x14ac:dyDescent="0.4">
      <c r="A19" s="28"/>
      <c r="B19" s="3" t="s">
        <v>1</v>
      </c>
      <c r="C19" s="3" t="s">
        <v>2</v>
      </c>
      <c r="D19" s="3" t="s">
        <v>3</v>
      </c>
      <c r="E19" s="3" t="s">
        <v>4</v>
      </c>
      <c r="F19" s="4" t="s">
        <v>25</v>
      </c>
      <c r="G19" s="3" t="s">
        <v>6</v>
      </c>
      <c r="H19" s="3" t="s">
        <v>7</v>
      </c>
    </row>
    <row r="20" spans="1:8" x14ac:dyDescent="0.4">
      <c r="A20" s="3" t="s">
        <v>8</v>
      </c>
      <c r="B20" s="29">
        <v>913350</v>
      </c>
      <c r="C20" s="29">
        <v>715360</v>
      </c>
      <c r="D20" s="29">
        <v>513500</v>
      </c>
      <c r="E20" s="29">
        <v>195400</v>
      </c>
      <c r="F20" s="30">
        <v>96000</v>
      </c>
      <c r="G20" s="29">
        <v>115000</v>
      </c>
      <c r="H20" s="7">
        <f>SUM(B20:G20)</f>
        <v>2548610</v>
      </c>
    </row>
    <row r="21" spans="1:8" x14ac:dyDescent="0.4">
      <c r="A21" s="3" t="s">
        <v>9</v>
      </c>
      <c r="B21" s="29">
        <v>869290</v>
      </c>
      <c r="C21" s="29">
        <v>725620</v>
      </c>
      <c r="D21" s="29">
        <v>499000</v>
      </c>
      <c r="E21" s="29">
        <v>160060</v>
      </c>
      <c r="F21" s="30">
        <v>76500</v>
      </c>
      <c r="G21" s="29">
        <v>910900</v>
      </c>
      <c r="H21" s="7">
        <f t="shared" ref="H21:H25" si="5">SUM(B21:G21)</f>
        <v>3241370</v>
      </c>
    </row>
    <row r="22" spans="1:8" x14ac:dyDescent="0.4">
      <c r="A22" s="3" t="s">
        <v>10</v>
      </c>
      <c r="B22" s="29">
        <v>915000</v>
      </c>
      <c r="C22" s="29">
        <v>715780</v>
      </c>
      <c r="D22" s="29">
        <v>521200</v>
      </c>
      <c r="E22" s="29">
        <v>71500</v>
      </c>
      <c r="F22" s="30">
        <v>111200</v>
      </c>
      <c r="G22" s="29">
        <v>124000</v>
      </c>
      <c r="H22" s="7">
        <f t="shared" si="5"/>
        <v>2458680</v>
      </c>
    </row>
    <row r="23" spans="1:8" x14ac:dyDescent="0.4">
      <c r="A23" s="3" t="s">
        <v>11</v>
      </c>
      <c r="B23" s="29">
        <v>813350</v>
      </c>
      <c r="C23" s="29">
        <v>615360</v>
      </c>
      <c r="D23" s="29">
        <v>433500</v>
      </c>
      <c r="E23" s="29">
        <v>91400</v>
      </c>
      <c r="F23" s="30">
        <v>91000</v>
      </c>
      <c r="G23" s="29">
        <v>133000</v>
      </c>
      <c r="H23" s="7">
        <f t="shared" si="5"/>
        <v>2177610</v>
      </c>
    </row>
    <row r="24" spans="1:8" x14ac:dyDescent="0.4">
      <c r="A24" s="3" t="s">
        <v>12</v>
      </c>
      <c r="B24" s="29">
        <v>910290</v>
      </c>
      <c r="C24" s="29">
        <v>735620</v>
      </c>
      <c r="D24" s="29">
        <v>619000</v>
      </c>
      <c r="E24" s="29">
        <v>190060</v>
      </c>
      <c r="F24" s="31">
        <v>86500</v>
      </c>
      <c r="G24" s="29">
        <v>113000</v>
      </c>
      <c r="H24" s="7">
        <f t="shared" si="5"/>
        <v>2654470</v>
      </c>
    </row>
    <row r="25" spans="1:8" x14ac:dyDescent="0.4">
      <c r="A25" s="3" t="s">
        <v>13</v>
      </c>
      <c r="B25" s="29">
        <v>923500</v>
      </c>
      <c r="C25" s="29">
        <v>825780</v>
      </c>
      <c r="D25" s="29">
        <v>721200</v>
      </c>
      <c r="E25" s="29">
        <v>91500</v>
      </c>
      <c r="F25" s="31">
        <v>111200</v>
      </c>
      <c r="G25" s="29">
        <v>125000</v>
      </c>
      <c r="H25" s="7">
        <f t="shared" si="5"/>
        <v>2798180</v>
      </c>
    </row>
    <row r="26" spans="1:8" x14ac:dyDescent="0.4">
      <c r="A26" s="8" t="s">
        <v>30</v>
      </c>
      <c r="B26" s="9">
        <f>SUM(B20:B25)</f>
        <v>5344780</v>
      </c>
      <c r="C26" s="9">
        <f t="shared" ref="C26:F26" si="6">SUM(C20:C25)</f>
        <v>4333520</v>
      </c>
      <c r="D26" s="9">
        <f t="shared" si="6"/>
        <v>3307400</v>
      </c>
      <c r="E26" s="9">
        <f t="shared" si="6"/>
        <v>799920</v>
      </c>
      <c r="F26" s="22">
        <f t="shared" si="6"/>
        <v>572400</v>
      </c>
      <c r="G26" s="9">
        <f>SUM(G20:G25)</f>
        <v>1520900</v>
      </c>
      <c r="H26" s="7">
        <f>SUM(H20:H25)</f>
        <v>15878920</v>
      </c>
    </row>
    <row r="27" spans="1:8" ht="19.5" thickBot="1" x14ac:dyDescent="0.45">
      <c r="A27" s="12" t="s">
        <v>14</v>
      </c>
      <c r="B27" s="13">
        <f>AVERAGE(B20:B25)</f>
        <v>890796.66666666663</v>
      </c>
      <c r="C27" s="13">
        <f t="shared" ref="C27:H27" si="7">AVERAGE(C20:C25)</f>
        <v>722253.33333333337</v>
      </c>
      <c r="D27" s="13">
        <f t="shared" si="7"/>
        <v>551233.33333333337</v>
      </c>
      <c r="E27" s="13">
        <f t="shared" si="7"/>
        <v>133320</v>
      </c>
      <c r="F27" s="23">
        <f t="shared" si="7"/>
        <v>95400</v>
      </c>
      <c r="G27" s="14">
        <f t="shared" si="7"/>
        <v>253483.33333333334</v>
      </c>
      <c r="H27" s="14">
        <f t="shared" si="7"/>
        <v>2646486.6666666665</v>
      </c>
    </row>
    <row r="28" spans="1:8" ht="19.5" thickTop="1" x14ac:dyDescent="0.4">
      <c r="A28" s="32" t="s">
        <v>21</v>
      </c>
      <c r="B28" s="11">
        <v>5000000</v>
      </c>
      <c r="C28" s="11">
        <v>4200000</v>
      </c>
      <c r="D28" s="11">
        <v>3400000</v>
      </c>
      <c r="E28" s="11">
        <v>800000</v>
      </c>
      <c r="F28" s="24">
        <v>550000</v>
      </c>
      <c r="G28" s="11">
        <v>1500000</v>
      </c>
      <c r="H28" s="9">
        <f>SUM(B28:G28)</f>
        <v>15450000</v>
      </c>
    </row>
    <row r="29" spans="1:8" x14ac:dyDescent="0.4">
      <c r="A29" s="33" t="s">
        <v>22</v>
      </c>
      <c r="B29" s="16">
        <f>B26-B28</f>
        <v>344780</v>
      </c>
      <c r="C29" s="16">
        <f t="shared" ref="C29:H29" si="8">C26-C28</f>
        <v>133520</v>
      </c>
      <c r="D29" s="16">
        <f t="shared" si="8"/>
        <v>-92600</v>
      </c>
      <c r="E29" s="16">
        <f t="shared" si="8"/>
        <v>-80</v>
      </c>
      <c r="F29" s="25">
        <f t="shared" si="8"/>
        <v>22400</v>
      </c>
      <c r="G29" s="26">
        <f t="shared" si="8"/>
        <v>20900</v>
      </c>
      <c r="H29" s="26">
        <f t="shared" si="8"/>
        <v>428920</v>
      </c>
    </row>
    <row r="30" spans="1:8" x14ac:dyDescent="0.4">
      <c r="A30" s="33" t="s">
        <v>23</v>
      </c>
      <c r="B30" s="18">
        <f>B26/B28</f>
        <v>1.068956</v>
      </c>
      <c r="C30" s="18">
        <f t="shared" ref="C30:H30" si="9">C26/C28</f>
        <v>1.0317904761904761</v>
      </c>
      <c r="D30" s="18">
        <f t="shared" si="9"/>
        <v>0.97276470588235298</v>
      </c>
      <c r="E30" s="18">
        <f t="shared" si="9"/>
        <v>0.99990000000000001</v>
      </c>
      <c r="F30" s="27">
        <f t="shared" si="9"/>
        <v>1.0407272727272727</v>
      </c>
      <c r="G30" s="19">
        <f t="shared" si="9"/>
        <v>1.0139333333333334</v>
      </c>
      <c r="H30" s="19">
        <f t="shared" si="9"/>
        <v>1.0277618122977346</v>
      </c>
    </row>
  </sheetData>
  <mergeCells count="2">
    <mergeCell ref="A1:H1"/>
    <mergeCell ref="A17:H17"/>
  </mergeCells>
  <phoneticPr fontId="4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zoomScaleNormal="100" workbookViewId="0">
      <selection sqref="A1:H1"/>
    </sheetView>
  </sheetViews>
  <sheetFormatPr defaultRowHeight="18.75" x14ac:dyDescent="0.4"/>
  <cols>
    <col min="1" max="1" width="11.25" customWidth="1"/>
    <col min="2" max="5" width="11" customWidth="1"/>
    <col min="6" max="6" width="11" style="1" customWidth="1"/>
    <col min="7" max="8" width="11" customWidth="1"/>
  </cols>
  <sheetData>
    <row r="1" spans="1:8" x14ac:dyDescent="0.4">
      <c r="A1" s="36" t="s">
        <v>26</v>
      </c>
      <c r="B1" s="36"/>
      <c r="C1" s="36"/>
      <c r="D1" s="36"/>
      <c r="E1" s="36"/>
      <c r="F1" s="36"/>
      <c r="G1" s="36"/>
      <c r="H1" s="36"/>
    </row>
    <row r="3" spans="1:8" x14ac:dyDescent="0.4">
      <c r="A3" s="28"/>
      <c r="B3" s="3" t="s">
        <v>1</v>
      </c>
      <c r="C3" s="3" t="s">
        <v>2</v>
      </c>
      <c r="D3" s="3" t="s">
        <v>27</v>
      </c>
      <c r="E3" s="3" t="s">
        <v>4</v>
      </c>
      <c r="F3" s="4" t="s">
        <v>19</v>
      </c>
      <c r="G3" s="3" t="s">
        <v>6</v>
      </c>
      <c r="H3" s="3" t="s">
        <v>7</v>
      </c>
    </row>
    <row r="4" spans="1:8" x14ac:dyDescent="0.4">
      <c r="A4" s="3" t="s">
        <v>8</v>
      </c>
      <c r="B4" s="5">
        <v>672960</v>
      </c>
      <c r="C4" s="5">
        <v>385360</v>
      </c>
      <c r="D4" s="5">
        <v>333500</v>
      </c>
      <c r="E4" s="5">
        <v>196000</v>
      </c>
      <c r="F4" s="21">
        <v>116000</v>
      </c>
      <c r="G4" s="5">
        <v>123000</v>
      </c>
      <c r="H4" s="7">
        <f t="shared" ref="H4:H9" si="0">SUM(B4:G4)</f>
        <v>1826820</v>
      </c>
    </row>
    <row r="5" spans="1:8" x14ac:dyDescent="0.4">
      <c r="A5" s="3" t="s">
        <v>9</v>
      </c>
      <c r="B5" s="5">
        <v>425620</v>
      </c>
      <c r="C5" s="5">
        <v>579960</v>
      </c>
      <c r="D5" s="5">
        <v>505080</v>
      </c>
      <c r="E5" s="5">
        <v>175060</v>
      </c>
      <c r="F5" s="21">
        <v>92080</v>
      </c>
      <c r="G5" s="5">
        <v>132300</v>
      </c>
      <c r="H5" s="7">
        <f t="shared" si="0"/>
        <v>1910100</v>
      </c>
    </row>
    <row r="6" spans="1:8" x14ac:dyDescent="0.4">
      <c r="A6" s="3" t="s">
        <v>10</v>
      </c>
      <c r="B6" s="5">
        <v>748350</v>
      </c>
      <c r="C6" s="5">
        <v>565780</v>
      </c>
      <c r="D6" s="5">
        <v>425200</v>
      </c>
      <c r="E6" s="5">
        <v>145500</v>
      </c>
      <c r="F6" s="21">
        <v>92200</v>
      </c>
      <c r="G6" s="5">
        <v>116000</v>
      </c>
      <c r="H6" s="7">
        <f t="shared" si="0"/>
        <v>2093030</v>
      </c>
    </row>
    <row r="7" spans="1:8" x14ac:dyDescent="0.4">
      <c r="A7" s="3" t="s">
        <v>11</v>
      </c>
      <c r="B7" s="5">
        <v>705450</v>
      </c>
      <c r="C7" s="5">
        <v>445360</v>
      </c>
      <c r="D7" s="5">
        <v>343500</v>
      </c>
      <c r="E7" s="5">
        <v>190000</v>
      </c>
      <c r="F7" s="21">
        <v>97000</v>
      </c>
      <c r="G7" s="5">
        <v>124000</v>
      </c>
      <c r="H7" s="7">
        <f t="shared" si="0"/>
        <v>1905310</v>
      </c>
    </row>
    <row r="8" spans="1:8" x14ac:dyDescent="0.4">
      <c r="A8" s="3" t="s">
        <v>12</v>
      </c>
      <c r="B8" s="5">
        <v>525620</v>
      </c>
      <c r="C8" s="5">
        <v>579960</v>
      </c>
      <c r="D8" s="5">
        <v>575080</v>
      </c>
      <c r="E8" s="5">
        <v>185060</v>
      </c>
      <c r="F8" s="6">
        <v>120080</v>
      </c>
      <c r="G8" s="5">
        <v>133000</v>
      </c>
      <c r="H8" s="7">
        <f t="shared" si="0"/>
        <v>2118800</v>
      </c>
    </row>
    <row r="9" spans="1:8" x14ac:dyDescent="0.4">
      <c r="A9" s="3" t="s">
        <v>13</v>
      </c>
      <c r="B9" s="5">
        <v>740350</v>
      </c>
      <c r="C9" s="5">
        <v>525780</v>
      </c>
      <c r="D9" s="5">
        <v>465200</v>
      </c>
      <c r="E9" s="5">
        <v>187500</v>
      </c>
      <c r="F9" s="6">
        <v>141200</v>
      </c>
      <c r="G9" s="5">
        <v>153000</v>
      </c>
      <c r="H9" s="7">
        <f t="shared" si="0"/>
        <v>2213030</v>
      </c>
    </row>
    <row r="10" spans="1:8" x14ac:dyDescent="0.4">
      <c r="A10" s="8" t="s">
        <v>30</v>
      </c>
      <c r="B10" s="9">
        <f t="shared" ref="B10:H10" si="1">SUM(B4:B9)</f>
        <v>3818350</v>
      </c>
      <c r="C10" s="9">
        <f t="shared" si="1"/>
        <v>3082200</v>
      </c>
      <c r="D10" s="9">
        <f t="shared" si="1"/>
        <v>2647560</v>
      </c>
      <c r="E10" s="9">
        <f t="shared" si="1"/>
        <v>1079120</v>
      </c>
      <c r="F10" s="22">
        <f t="shared" si="1"/>
        <v>658560</v>
      </c>
      <c r="G10" s="11">
        <f t="shared" si="1"/>
        <v>781300</v>
      </c>
      <c r="H10" s="7">
        <f t="shared" si="1"/>
        <v>12067090</v>
      </c>
    </row>
    <row r="11" spans="1:8" ht="19.5" thickBot="1" x14ac:dyDescent="0.45">
      <c r="A11" s="12" t="s">
        <v>14</v>
      </c>
      <c r="B11" s="13">
        <f t="shared" ref="B11:H11" si="2">AVERAGE(B4:B9)</f>
        <v>636391.66666666663</v>
      </c>
      <c r="C11" s="13">
        <f t="shared" si="2"/>
        <v>513700</v>
      </c>
      <c r="D11" s="13">
        <f t="shared" si="2"/>
        <v>441260</v>
      </c>
      <c r="E11" s="13">
        <f t="shared" si="2"/>
        <v>179853.33333333334</v>
      </c>
      <c r="F11" s="23">
        <f t="shared" si="2"/>
        <v>109760</v>
      </c>
      <c r="G11" s="14">
        <f t="shared" si="2"/>
        <v>130216.66666666667</v>
      </c>
      <c r="H11" s="14">
        <f t="shared" si="2"/>
        <v>2011181.6666666667</v>
      </c>
    </row>
    <row r="12" spans="1:8" ht="19.5" thickTop="1" x14ac:dyDescent="0.4">
      <c r="A12" s="32" t="s">
        <v>21</v>
      </c>
      <c r="B12" s="11">
        <v>3500000</v>
      </c>
      <c r="C12" s="11">
        <v>3000000</v>
      </c>
      <c r="D12" s="11">
        <v>2705000</v>
      </c>
      <c r="E12" s="11">
        <v>1000000</v>
      </c>
      <c r="F12" s="24">
        <v>660000</v>
      </c>
      <c r="G12" s="34">
        <v>800000</v>
      </c>
      <c r="H12" s="9">
        <f>SUM(B12:G12)</f>
        <v>11665000</v>
      </c>
    </row>
    <row r="13" spans="1:8" x14ac:dyDescent="0.4">
      <c r="A13" s="33" t="s">
        <v>22</v>
      </c>
      <c r="B13" s="16">
        <f t="shared" ref="B13:H13" si="3">B10-B12</f>
        <v>318350</v>
      </c>
      <c r="C13" s="16">
        <f t="shared" si="3"/>
        <v>82200</v>
      </c>
      <c r="D13" s="16">
        <f t="shared" si="3"/>
        <v>-57440</v>
      </c>
      <c r="E13" s="16">
        <f t="shared" si="3"/>
        <v>79120</v>
      </c>
      <c r="F13" s="25">
        <f t="shared" si="3"/>
        <v>-1440</v>
      </c>
      <c r="G13" s="26">
        <f t="shared" si="3"/>
        <v>-18700</v>
      </c>
      <c r="H13" s="26">
        <f t="shared" si="3"/>
        <v>402090</v>
      </c>
    </row>
    <row r="14" spans="1:8" x14ac:dyDescent="0.4">
      <c r="A14" s="33" t="s">
        <v>23</v>
      </c>
      <c r="B14" s="18">
        <f t="shared" ref="B14:H14" si="4">B10/B12</f>
        <v>1.090957142857143</v>
      </c>
      <c r="C14" s="18">
        <f t="shared" si="4"/>
        <v>1.0274000000000001</v>
      </c>
      <c r="D14" s="18">
        <f t="shared" si="4"/>
        <v>0.97876524953789279</v>
      </c>
      <c r="E14" s="18">
        <f t="shared" si="4"/>
        <v>1.0791200000000001</v>
      </c>
      <c r="F14" s="27">
        <f t="shared" si="4"/>
        <v>0.99781818181818183</v>
      </c>
      <c r="G14" s="19">
        <f t="shared" si="4"/>
        <v>0.97662499999999997</v>
      </c>
      <c r="H14" s="19">
        <f t="shared" si="4"/>
        <v>1.0344697813973425</v>
      </c>
    </row>
    <row r="17" spans="1:8" x14ac:dyDescent="0.4">
      <c r="A17" s="36" t="s">
        <v>28</v>
      </c>
      <c r="B17" s="36"/>
      <c r="C17" s="36"/>
      <c r="D17" s="36"/>
      <c r="E17" s="36"/>
      <c r="F17" s="36"/>
      <c r="G17" s="36"/>
      <c r="H17" s="36"/>
    </row>
    <row r="19" spans="1:8" x14ac:dyDescent="0.4">
      <c r="A19" s="28"/>
      <c r="B19" s="3" t="s">
        <v>1</v>
      </c>
      <c r="C19" s="3" t="s">
        <v>2</v>
      </c>
      <c r="D19" s="3" t="s">
        <v>3</v>
      </c>
      <c r="E19" s="3" t="s">
        <v>4</v>
      </c>
      <c r="F19" s="4" t="s">
        <v>25</v>
      </c>
      <c r="G19" s="3" t="s">
        <v>6</v>
      </c>
      <c r="H19" s="3" t="s">
        <v>7</v>
      </c>
    </row>
    <row r="20" spans="1:8" x14ac:dyDescent="0.4">
      <c r="A20" s="3" t="s">
        <v>8</v>
      </c>
      <c r="B20" s="29">
        <v>903350</v>
      </c>
      <c r="C20" s="29">
        <v>705360</v>
      </c>
      <c r="D20" s="29">
        <v>503500</v>
      </c>
      <c r="E20" s="29">
        <v>185400</v>
      </c>
      <c r="F20" s="30">
        <v>95000</v>
      </c>
      <c r="G20" s="29">
        <v>105000</v>
      </c>
      <c r="H20" s="7">
        <f t="shared" ref="H20:H25" si="5">SUM(B20:G20)</f>
        <v>2497610</v>
      </c>
    </row>
    <row r="21" spans="1:8" x14ac:dyDescent="0.4">
      <c r="A21" s="3" t="s">
        <v>9</v>
      </c>
      <c r="B21" s="29">
        <v>859290</v>
      </c>
      <c r="C21" s="29">
        <v>705620</v>
      </c>
      <c r="D21" s="29">
        <v>489000</v>
      </c>
      <c r="E21" s="29">
        <v>150060</v>
      </c>
      <c r="F21" s="30">
        <v>75500</v>
      </c>
      <c r="G21" s="29">
        <v>900900</v>
      </c>
      <c r="H21" s="7">
        <f t="shared" si="5"/>
        <v>3180370</v>
      </c>
    </row>
    <row r="22" spans="1:8" x14ac:dyDescent="0.4">
      <c r="A22" s="3" t="s">
        <v>10</v>
      </c>
      <c r="B22" s="29">
        <v>905000</v>
      </c>
      <c r="C22" s="29">
        <v>705780</v>
      </c>
      <c r="D22" s="29">
        <v>501200</v>
      </c>
      <c r="E22" s="29">
        <v>70500</v>
      </c>
      <c r="F22" s="30">
        <v>101200</v>
      </c>
      <c r="G22" s="29">
        <v>104000</v>
      </c>
      <c r="H22" s="7">
        <f t="shared" si="5"/>
        <v>2387680</v>
      </c>
    </row>
    <row r="23" spans="1:8" x14ac:dyDescent="0.4">
      <c r="A23" s="3" t="s">
        <v>11</v>
      </c>
      <c r="B23" s="29">
        <v>803350</v>
      </c>
      <c r="C23" s="29">
        <v>605360</v>
      </c>
      <c r="D23" s="29">
        <v>403500</v>
      </c>
      <c r="E23" s="29">
        <v>90400</v>
      </c>
      <c r="F23" s="30">
        <v>90000</v>
      </c>
      <c r="G23" s="29">
        <v>113000</v>
      </c>
      <c r="H23" s="7">
        <f t="shared" si="5"/>
        <v>2105610</v>
      </c>
    </row>
    <row r="24" spans="1:8" x14ac:dyDescent="0.4">
      <c r="A24" s="3" t="s">
        <v>12</v>
      </c>
      <c r="B24" s="29">
        <v>900290</v>
      </c>
      <c r="C24" s="29">
        <v>705620</v>
      </c>
      <c r="D24" s="29">
        <v>609000</v>
      </c>
      <c r="E24" s="29">
        <v>180060</v>
      </c>
      <c r="F24" s="31">
        <v>85500</v>
      </c>
      <c r="G24" s="29">
        <v>123000</v>
      </c>
      <c r="H24" s="7">
        <f t="shared" si="5"/>
        <v>2603470</v>
      </c>
    </row>
    <row r="25" spans="1:8" x14ac:dyDescent="0.4">
      <c r="A25" s="3" t="s">
        <v>13</v>
      </c>
      <c r="B25" s="29">
        <v>903500</v>
      </c>
      <c r="C25" s="29">
        <v>805780</v>
      </c>
      <c r="D25" s="29">
        <v>701200</v>
      </c>
      <c r="E25" s="29">
        <v>90500</v>
      </c>
      <c r="F25" s="31">
        <v>101200</v>
      </c>
      <c r="G25" s="29">
        <v>105000</v>
      </c>
      <c r="H25" s="7">
        <f t="shared" si="5"/>
        <v>2707180</v>
      </c>
    </row>
    <row r="26" spans="1:8" x14ac:dyDescent="0.4">
      <c r="A26" s="8" t="s">
        <v>30</v>
      </c>
      <c r="B26" s="9">
        <f t="shared" ref="B26:H26" si="6">SUM(B20:B25)</f>
        <v>5274780</v>
      </c>
      <c r="C26" s="9">
        <f t="shared" si="6"/>
        <v>4233520</v>
      </c>
      <c r="D26" s="9">
        <f t="shared" si="6"/>
        <v>3207400</v>
      </c>
      <c r="E26" s="9">
        <f t="shared" si="6"/>
        <v>766920</v>
      </c>
      <c r="F26" s="22">
        <f t="shared" si="6"/>
        <v>548400</v>
      </c>
      <c r="G26" s="9">
        <f t="shared" si="6"/>
        <v>1450900</v>
      </c>
      <c r="H26" s="7">
        <f t="shared" si="6"/>
        <v>15481920</v>
      </c>
    </row>
    <row r="27" spans="1:8" ht="19.5" thickBot="1" x14ac:dyDescent="0.45">
      <c r="A27" s="12" t="s">
        <v>14</v>
      </c>
      <c r="B27" s="13">
        <f t="shared" ref="B27:H27" si="7">AVERAGE(B20:B25)</f>
        <v>879130</v>
      </c>
      <c r="C27" s="13">
        <f t="shared" si="7"/>
        <v>705586.66666666663</v>
      </c>
      <c r="D27" s="13">
        <f t="shared" si="7"/>
        <v>534566.66666666663</v>
      </c>
      <c r="E27" s="13">
        <f t="shared" si="7"/>
        <v>127820</v>
      </c>
      <c r="F27" s="23">
        <f t="shared" si="7"/>
        <v>91400</v>
      </c>
      <c r="G27" s="14">
        <f t="shared" si="7"/>
        <v>241816.66666666666</v>
      </c>
      <c r="H27" s="14">
        <f t="shared" si="7"/>
        <v>2580320</v>
      </c>
    </row>
    <row r="28" spans="1:8" ht="19.5" thickTop="1" x14ac:dyDescent="0.4">
      <c r="A28" s="32" t="s">
        <v>21</v>
      </c>
      <c r="B28" s="11">
        <v>5200000</v>
      </c>
      <c r="C28" s="11">
        <v>4300000</v>
      </c>
      <c r="D28" s="11">
        <v>3200000</v>
      </c>
      <c r="E28" s="11">
        <v>750000</v>
      </c>
      <c r="F28" s="24">
        <v>550000</v>
      </c>
      <c r="G28" s="11">
        <v>1400000</v>
      </c>
      <c r="H28" s="9">
        <f>SUM(B28:G28)</f>
        <v>15400000</v>
      </c>
    </row>
    <row r="29" spans="1:8" x14ac:dyDescent="0.4">
      <c r="A29" s="33" t="s">
        <v>22</v>
      </c>
      <c r="B29" s="16">
        <f t="shared" ref="B29:H29" si="8">B26-B28</f>
        <v>74780</v>
      </c>
      <c r="C29" s="16">
        <f t="shared" si="8"/>
        <v>-66480</v>
      </c>
      <c r="D29" s="16">
        <f t="shared" si="8"/>
        <v>7400</v>
      </c>
      <c r="E29" s="16">
        <f t="shared" si="8"/>
        <v>16920</v>
      </c>
      <c r="F29" s="25">
        <f t="shared" si="8"/>
        <v>-1600</v>
      </c>
      <c r="G29" s="26">
        <f t="shared" si="8"/>
        <v>50900</v>
      </c>
      <c r="H29" s="26">
        <f t="shared" si="8"/>
        <v>81920</v>
      </c>
    </row>
    <row r="30" spans="1:8" x14ac:dyDescent="0.4">
      <c r="A30" s="33" t="s">
        <v>23</v>
      </c>
      <c r="B30" s="18">
        <f t="shared" ref="B30:H30" si="9">B26/B28</f>
        <v>1.0143807692307691</v>
      </c>
      <c r="C30" s="18">
        <f t="shared" si="9"/>
        <v>0.98453953488372092</v>
      </c>
      <c r="D30" s="18">
        <f t="shared" si="9"/>
        <v>1.0023124999999999</v>
      </c>
      <c r="E30" s="18">
        <f t="shared" si="9"/>
        <v>1.0225599999999999</v>
      </c>
      <c r="F30" s="27">
        <f t="shared" si="9"/>
        <v>0.99709090909090914</v>
      </c>
      <c r="G30" s="19">
        <f t="shared" si="9"/>
        <v>1.0363571428571428</v>
      </c>
      <c r="H30" s="19">
        <f t="shared" si="9"/>
        <v>1.0053194805194805</v>
      </c>
    </row>
  </sheetData>
  <mergeCells count="2">
    <mergeCell ref="A1:H1"/>
    <mergeCell ref="A17:H17"/>
  </mergeCells>
  <phoneticPr fontId="4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workbookViewId="0"/>
  </sheetViews>
  <sheetFormatPr defaultRowHeight="18.75" x14ac:dyDescent="0.4"/>
  <cols>
    <col min="8" max="8" width="10.25" customWidth="1"/>
  </cols>
  <sheetData>
    <row r="1" spans="1:8" x14ac:dyDescent="0.4">
      <c r="F1" s="1"/>
    </row>
    <row r="2" spans="1:8" x14ac:dyDescent="0.4">
      <c r="A2" s="36" t="s">
        <v>29</v>
      </c>
      <c r="B2" s="36"/>
      <c r="C2" s="36"/>
      <c r="D2" s="36"/>
      <c r="E2" s="36"/>
      <c r="F2" s="36"/>
      <c r="G2" s="36"/>
      <c r="H2" s="36"/>
    </row>
    <row r="3" spans="1:8" x14ac:dyDescent="0.4">
      <c r="F3" s="1"/>
    </row>
    <row r="4" spans="1:8" ht="36" x14ac:dyDescent="0.4">
      <c r="A4" s="28"/>
      <c r="B4" s="3" t="s">
        <v>1</v>
      </c>
      <c r="C4" s="3" t="s">
        <v>2</v>
      </c>
      <c r="D4" s="3" t="s">
        <v>3</v>
      </c>
      <c r="E4" s="3" t="s">
        <v>4</v>
      </c>
      <c r="F4" s="4" t="s">
        <v>25</v>
      </c>
      <c r="G4" s="3" t="s">
        <v>6</v>
      </c>
      <c r="H4" s="3" t="s">
        <v>7</v>
      </c>
    </row>
    <row r="5" spans="1:8" x14ac:dyDescent="0.4">
      <c r="A5" s="3" t="s">
        <v>8</v>
      </c>
      <c r="B5" s="5">
        <v>430350</v>
      </c>
      <c r="C5" s="5">
        <v>331360</v>
      </c>
      <c r="D5" s="5">
        <v>151500</v>
      </c>
      <c r="E5" s="5">
        <v>74400</v>
      </c>
      <c r="F5" s="6">
        <v>57000</v>
      </c>
      <c r="G5" s="5">
        <v>112000</v>
      </c>
      <c r="H5" s="7">
        <f t="shared" ref="H5:H10" si="0">SUM(B5:G5)</f>
        <v>1156610</v>
      </c>
    </row>
    <row r="6" spans="1:8" x14ac:dyDescent="0.4">
      <c r="A6" s="3" t="s">
        <v>9</v>
      </c>
      <c r="B6" s="5">
        <v>490960</v>
      </c>
      <c r="C6" s="5">
        <v>351620</v>
      </c>
      <c r="D6" s="5">
        <v>120080</v>
      </c>
      <c r="E6" s="5">
        <v>171060</v>
      </c>
      <c r="F6" s="6">
        <v>91080</v>
      </c>
      <c r="G6" s="5">
        <v>131000</v>
      </c>
      <c r="H6" s="7">
        <f t="shared" si="0"/>
        <v>1355800</v>
      </c>
    </row>
    <row r="7" spans="1:8" x14ac:dyDescent="0.4">
      <c r="A7" s="3" t="s">
        <v>10</v>
      </c>
      <c r="B7" s="5">
        <v>590350</v>
      </c>
      <c r="C7" s="5">
        <v>462780</v>
      </c>
      <c r="D7" s="5">
        <v>121200</v>
      </c>
      <c r="E7" s="5">
        <v>66500</v>
      </c>
      <c r="F7" s="6">
        <v>121200</v>
      </c>
      <c r="G7" s="5">
        <v>142100</v>
      </c>
      <c r="H7" s="7">
        <f t="shared" si="0"/>
        <v>1504130</v>
      </c>
    </row>
    <row r="8" spans="1:8" x14ac:dyDescent="0.4">
      <c r="A8" s="3" t="s">
        <v>11</v>
      </c>
      <c r="B8" s="5">
        <v>660350</v>
      </c>
      <c r="C8" s="5">
        <v>503360</v>
      </c>
      <c r="D8" s="5">
        <v>223500</v>
      </c>
      <c r="E8" s="5">
        <v>186400</v>
      </c>
      <c r="F8" s="6">
        <v>11000</v>
      </c>
      <c r="G8" s="5">
        <v>122000</v>
      </c>
      <c r="H8" s="7">
        <f t="shared" si="0"/>
        <v>1706610</v>
      </c>
    </row>
    <row r="9" spans="1:8" x14ac:dyDescent="0.4">
      <c r="A9" s="3" t="s">
        <v>12</v>
      </c>
      <c r="B9" s="5">
        <v>790960</v>
      </c>
      <c r="C9" s="5">
        <v>545620</v>
      </c>
      <c r="D9" s="5">
        <v>230080</v>
      </c>
      <c r="E9" s="5">
        <v>201060</v>
      </c>
      <c r="F9" s="6">
        <v>150080</v>
      </c>
      <c r="G9" s="5">
        <v>143000</v>
      </c>
      <c r="H9" s="7">
        <f t="shared" si="0"/>
        <v>2060800</v>
      </c>
    </row>
    <row r="10" spans="1:8" x14ac:dyDescent="0.4">
      <c r="A10" s="3" t="s">
        <v>13</v>
      </c>
      <c r="B10" s="5">
        <v>820350</v>
      </c>
      <c r="C10" s="5">
        <v>646780</v>
      </c>
      <c r="D10" s="5">
        <v>241200</v>
      </c>
      <c r="E10" s="5">
        <v>219500</v>
      </c>
      <c r="F10" s="6">
        <v>161200</v>
      </c>
      <c r="G10" s="5">
        <v>192000</v>
      </c>
      <c r="H10" s="7">
        <f t="shared" si="0"/>
        <v>2281030</v>
      </c>
    </row>
    <row r="11" spans="1:8" x14ac:dyDescent="0.4">
      <c r="A11" s="8" t="s">
        <v>30</v>
      </c>
      <c r="B11" s="9">
        <f t="shared" ref="B11:H11" si="1">SUM(B5:B10)</f>
        <v>3783320</v>
      </c>
      <c r="C11" s="35">
        <f t="shared" si="1"/>
        <v>2841520</v>
      </c>
      <c r="D11" s="9">
        <f t="shared" si="1"/>
        <v>1087560</v>
      </c>
      <c r="E11" s="9">
        <f t="shared" si="1"/>
        <v>918920</v>
      </c>
      <c r="F11" s="22">
        <f t="shared" si="1"/>
        <v>591560</v>
      </c>
      <c r="G11" s="9">
        <f t="shared" si="1"/>
        <v>842100</v>
      </c>
      <c r="H11" s="7">
        <f t="shared" si="1"/>
        <v>10064980</v>
      </c>
    </row>
    <row r="12" spans="1:8" ht="19.5" thickBot="1" x14ac:dyDescent="0.45">
      <c r="A12" s="12" t="s">
        <v>14</v>
      </c>
      <c r="B12" s="13">
        <f t="shared" ref="B12:H12" si="2">AVERAGE(B5:B10)</f>
        <v>630553.33333333337</v>
      </c>
      <c r="C12" s="13">
        <f t="shared" si="2"/>
        <v>473586.66666666669</v>
      </c>
      <c r="D12" s="13">
        <f t="shared" si="2"/>
        <v>181260</v>
      </c>
      <c r="E12" s="13">
        <f t="shared" si="2"/>
        <v>153153.33333333334</v>
      </c>
      <c r="F12" s="23">
        <f t="shared" si="2"/>
        <v>98593.333333333328</v>
      </c>
      <c r="G12" s="14">
        <f t="shared" si="2"/>
        <v>140350</v>
      </c>
      <c r="H12" s="14">
        <f t="shared" si="2"/>
        <v>1677496.6666666667</v>
      </c>
    </row>
    <row r="13" spans="1:8" ht="19.5" thickTop="1" x14ac:dyDescent="0.4">
      <c r="A13" s="32" t="s">
        <v>21</v>
      </c>
      <c r="B13" s="11">
        <v>3850000</v>
      </c>
      <c r="C13" s="11">
        <v>2800000</v>
      </c>
      <c r="D13" s="11">
        <v>1100000</v>
      </c>
      <c r="E13" s="11">
        <v>900000</v>
      </c>
      <c r="F13" s="24">
        <v>600000</v>
      </c>
      <c r="G13" s="11">
        <v>800000</v>
      </c>
      <c r="H13" s="9">
        <f>SUM(B13:G13)</f>
        <v>10050000</v>
      </c>
    </row>
    <row r="14" spans="1:8" x14ac:dyDescent="0.4">
      <c r="A14" s="33" t="s">
        <v>22</v>
      </c>
      <c r="B14" s="16">
        <f t="shared" ref="B14:H14" si="3">B11-B13</f>
        <v>-66680</v>
      </c>
      <c r="C14" s="16">
        <f t="shared" si="3"/>
        <v>41520</v>
      </c>
      <c r="D14" s="16">
        <f t="shared" si="3"/>
        <v>-12440</v>
      </c>
      <c r="E14" s="16">
        <f t="shared" si="3"/>
        <v>18920</v>
      </c>
      <c r="F14" s="25">
        <f t="shared" si="3"/>
        <v>-8440</v>
      </c>
      <c r="G14" s="26">
        <f t="shared" si="3"/>
        <v>42100</v>
      </c>
      <c r="H14" s="26">
        <f t="shared" si="3"/>
        <v>14980</v>
      </c>
    </row>
    <row r="15" spans="1:8" x14ac:dyDescent="0.4">
      <c r="A15" s="33" t="s">
        <v>23</v>
      </c>
      <c r="B15" s="18">
        <f t="shared" ref="B15:H15" si="4">B11/B13</f>
        <v>0.98268051948051949</v>
      </c>
      <c r="C15" s="18">
        <f t="shared" si="4"/>
        <v>1.0148285714285714</v>
      </c>
      <c r="D15" s="18">
        <f t="shared" si="4"/>
        <v>0.98869090909090906</v>
      </c>
      <c r="E15" s="18">
        <f t="shared" si="4"/>
        <v>1.0210222222222223</v>
      </c>
      <c r="F15" s="27">
        <f t="shared" si="4"/>
        <v>0.98593333333333333</v>
      </c>
      <c r="G15" s="19">
        <f t="shared" si="4"/>
        <v>1.0526249999999999</v>
      </c>
      <c r="H15" s="19">
        <f t="shared" si="4"/>
        <v>1.0014905472636817</v>
      </c>
    </row>
  </sheetData>
  <mergeCells count="1">
    <mergeCell ref="A2:H2"/>
  </mergeCells>
  <phoneticPr fontId="4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北日本</vt:lpstr>
      <vt:lpstr>東日本</vt:lpstr>
      <vt:lpstr>西日本</vt:lpstr>
      <vt:lpstr>沖縄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2015-09-30T12:39:19Z</dcterms:created>
  <dcterms:modified xsi:type="dcterms:W3CDTF">2015-09-30T12:39:20Z</dcterms:modified>
</cp:coreProperties>
</file>