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C31" i="1"/>
  <c r="F30" i="1"/>
  <c r="B30" i="1"/>
  <c r="H29" i="1"/>
  <c r="G28" i="1"/>
  <c r="F28" i="1"/>
  <c r="E28" i="1"/>
  <c r="D28" i="1"/>
  <c r="C28" i="1"/>
  <c r="B28" i="1"/>
  <c r="G27" i="1"/>
  <c r="G30" i="1" s="1"/>
  <c r="F27" i="1"/>
  <c r="F31" i="1" s="1"/>
  <c r="E27" i="1"/>
  <c r="E30" i="1" s="1"/>
  <c r="D27" i="1"/>
  <c r="D30" i="1" s="1"/>
  <c r="C27" i="1"/>
  <c r="C30" i="1" s="1"/>
  <c r="B27" i="1"/>
  <c r="B31" i="1" s="1"/>
  <c r="H26" i="1"/>
  <c r="H25" i="1"/>
  <c r="H24" i="1"/>
  <c r="H23" i="1"/>
  <c r="H22" i="1"/>
  <c r="H21" i="1"/>
  <c r="H28" i="1" s="1"/>
  <c r="F15" i="1"/>
  <c r="B15" i="1"/>
  <c r="E14" i="1"/>
  <c r="H13" i="1"/>
  <c r="G12" i="1"/>
  <c r="F12" i="1"/>
  <c r="E12" i="1"/>
  <c r="D12" i="1"/>
  <c r="C12" i="1"/>
  <c r="B12" i="1"/>
  <c r="G11" i="1"/>
  <c r="G14" i="1" s="1"/>
  <c r="F11" i="1"/>
  <c r="F14" i="1" s="1"/>
  <c r="E11" i="1"/>
  <c r="E15" i="1" s="1"/>
  <c r="D11" i="1"/>
  <c r="D14" i="1" s="1"/>
  <c r="C11" i="1"/>
  <c r="C14" i="1" s="1"/>
  <c r="B11" i="1"/>
  <c r="B14" i="1" s="1"/>
  <c r="H10" i="1"/>
  <c r="H9" i="1"/>
  <c r="H8" i="1"/>
  <c r="H7" i="1"/>
  <c r="H6" i="1"/>
  <c r="H5" i="1"/>
  <c r="H12" i="1" s="1"/>
  <c r="H11" i="1" l="1"/>
  <c r="C15" i="1"/>
  <c r="G15" i="1"/>
  <c r="D31" i="1"/>
  <c r="D15" i="1"/>
  <c r="E31" i="1"/>
  <c r="H27" i="1"/>
  <c r="H30" i="1" l="1"/>
  <c r="H31" i="1"/>
  <c r="H14" i="1"/>
  <c r="H15" i="1"/>
</calcChain>
</file>

<file path=xl/sharedStrings.xml><?xml version="1.0" encoding="utf-8"?>
<sst xmlns="http://schemas.openxmlformats.org/spreadsheetml/2006/main" count="38" uniqueCount="21">
  <si>
    <t>上半期商品区分別売上（北海道）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ホッカイドウ</t>
    </rPh>
    <phoneticPr fontId="4"/>
  </si>
  <si>
    <t>書籍</t>
    <rPh sb="0" eb="2">
      <t>ショセキ</t>
    </rPh>
    <phoneticPr fontId="4"/>
  </si>
  <si>
    <t>雑誌</t>
    <rPh sb="0" eb="2">
      <t>ザッシ</t>
    </rPh>
    <phoneticPr fontId="4"/>
  </si>
  <si>
    <t>コミック</t>
    <phoneticPr fontId="4"/>
  </si>
  <si>
    <t>絵本</t>
    <rPh sb="0" eb="2">
      <t>エホン</t>
    </rPh>
    <phoneticPr fontId="4"/>
  </si>
  <si>
    <t>CDブック</t>
    <phoneticPr fontId="4"/>
  </si>
  <si>
    <t>電子書籍</t>
    <rPh sb="0" eb="2">
      <t>デンシ</t>
    </rPh>
    <rPh sb="2" eb="4">
      <t>ショセキ</t>
    </rPh>
    <phoneticPr fontId="4"/>
  </si>
  <si>
    <t>合計</t>
    <rPh sb="0" eb="2">
      <t>ゴウケイ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</si>
  <si>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</si>
  <si>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</si>
  <si>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</si>
  <si>
    <t>7月</t>
  </si>
  <si>
    <t>8月</t>
  </si>
  <si>
    <t>9月</t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</si>
  <si>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</si>
  <si>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</si>
  <si>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</si>
  <si>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</si>
  <si>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上半期商品区分別売上（東北）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トウホク</t>
    </rPh>
    <phoneticPr fontId="4"/>
  </si>
  <si>
    <t>CDブック</t>
    <phoneticPr fontId="4"/>
  </si>
  <si>
    <t>上半期計</t>
    <rPh sb="0" eb="1">
      <t>ウエ</t>
    </rPh>
    <rPh sb="3" eb="4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</si>
</sst>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1" xfId="3" applyFont="1" applyFill="1" applyBorder="1">
      <alignment vertical="center"/>
    </xf>
    <xf numFmtId="0" fontId="5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38" fontId="0" fillId="0" borderId="2" xfId="1" applyFont="1" applyFill="1" applyBorder="1">
      <alignment vertical="center"/>
    </xf>
    <xf numFmtId="38" fontId="0" fillId="0" borderId="2" xfId="1" applyFont="1" applyFill="1" applyBorder="1" applyAlignment="1">
      <alignment vertical="center" wrapText="1"/>
    </xf>
    <xf numFmtId="38" fontId="0" fillId="0" borderId="2" xfId="0" applyNumberFormat="1" applyBorder="1">
      <alignment vertical="center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0" borderId="3" xfId="0" applyNumberFormat="1" applyBorder="1" applyAlignment="1">
      <alignment vertical="center" wrapText="1"/>
    </xf>
    <xf numFmtId="38" fontId="0" fillId="0" borderId="3" xfId="1" applyFont="1" applyBorder="1">
      <alignment vertical="center"/>
    </xf>
    <xf numFmtId="0" fontId="5" fillId="3" borderId="4" xfId="3" applyFont="1" applyFill="1" applyBorder="1" applyAlignment="1">
      <alignment horizontal="center" vertical="center"/>
    </xf>
    <xf numFmtId="38" fontId="0" fillId="0" borderId="4" xfId="0" applyNumberFormat="1" applyBorder="1">
      <alignment vertical="center"/>
    </xf>
    <xf numFmtId="38" fontId="0" fillId="0" borderId="4" xfId="0" applyNumberFormat="1" applyBorder="1" applyAlignment="1">
      <alignment vertical="center" wrapText="1"/>
    </xf>
    <xf numFmtId="38" fontId="0" fillId="0" borderId="4" xfId="1" applyFont="1" applyBorder="1" applyAlignment="1">
      <alignment vertical="center" wrapText="1"/>
    </xf>
    <xf numFmtId="38" fontId="0" fillId="0" borderId="2" xfId="1" applyFont="1" applyBorder="1">
      <alignment vertical="center"/>
    </xf>
    <xf numFmtId="38" fontId="0" fillId="0" borderId="2" xfId="0" applyNumberFormat="1" applyBorder="1" applyAlignment="1">
      <alignment vertical="center" wrapText="1"/>
    </xf>
    <xf numFmtId="10" fontId="0" fillId="0" borderId="2" xfId="2" applyNumberFormat="1" applyFont="1" applyBorder="1">
      <alignment vertical="center"/>
    </xf>
    <xf numFmtId="10" fontId="0" fillId="0" borderId="2" xfId="2" applyNumberFormat="1" applyFont="1" applyBorder="1" applyAlignment="1">
      <alignment vertical="center" wrapText="1"/>
    </xf>
    <xf numFmtId="0" fontId="0" fillId="3" borderId="2" xfId="0" applyFill="1" applyBorder="1">
      <alignment vertical="center"/>
    </xf>
    <xf numFmtId="38" fontId="0" fillId="0" borderId="5" xfId="1" applyFont="1" applyFill="1" applyBorder="1" applyAlignment="1">
      <alignment vertical="center" wrapText="1"/>
    </xf>
    <xf numFmtId="38" fontId="0" fillId="0" borderId="6" xfId="0" applyNumberFormat="1" applyBorder="1" applyAlignment="1">
      <alignment vertical="center" wrapText="1"/>
    </xf>
    <xf numFmtId="38" fontId="0" fillId="0" borderId="7" xfId="0" applyNumberFormat="1" applyBorder="1" applyAlignment="1">
      <alignment vertical="center" wrapText="1"/>
    </xf>
    <xf numFmtId="38" fontId="0" fillId="0" borderId="6" xfId="1" applyFont="1" applyBorder="1" applyAlignment="1">
      <alignment vertical="center" wrapText="1"/>
    </xf>
    <xf numFmtId="38" fontId="0" fillId="0" borderId="5" xfId="1" applyFont="1" applyBorder="1" applyAlignment="1">
      <alignment vertical="center" wrapText="1"/>
    </xf>
    <xf numFmtId="38" fontId="0" fillId="0" borderId="2" xfId="1" applyFont="1" applyBorder="1" applyAlignment="1">
      <alignment vertical="center" wrapText="1"/>
    </xf>
    <xf numFmtId="10" fontId="0" fillId="0" borderId="5" xfId="2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8"/>
  <sheetViews>
    <sheetView tabSelected="1" zoomScaleNormal="100" workbookViewId="0"/>
  </sheetViews>
  <sheetFormatPr defaultRowHeight="18.75" x14ac:dyDescent="0.4"/>
  <cols>
    <col min="1" max="1" width="11.25" customWidth="1"/>
    <col min="2" max="5" width="11.375" customWidth="1"/>
    <col min="6" max="6" width="11.375" style="1" customWidth="1"/>
    <col min="7" max="8" width="11.375" customWidth="1"/>
  </cols>
  <sheetData>
    <row r="2" spans="1:8" ht="15.75" customHeight="1" x14ac:dyDescent="0.4">
      <c r="A2" s="28" t="s">
        <v>0</v>
      </c>
      <c r="B2" s="28"/>
      <c r="C2" s="28"/>
      <c r="D2" s="28"/>
      <c r="E2" s="28"/>
      <c r="F2" s="28"/>
      <c r="G2" s="28"/>
      <c r="H2" s="28"/>
    </row>
    <row r="3" spans="1:8" ht="15.75" customHeight="1" x14ac:dyDescent="0.4"/>
    <row r="4" spans="1:8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4" t="s">
        <v>5</v>
      </c>
      <c r="G4" s="3" t="s">
        <v>6</v>
      </c>
      <c r="H4" s="3" t="s">
        <v>7</v>
      </c>
    </row>
    <row r="5" spans="1:8" ht="15.75" customHeight="1" x14ac:dyDescent="0.4">
      <c r="A5" s="3" t="s">
        <v>8</v>
      </c>
      <c r="B5" s="5">
        <v>431350</v>
      </c>
      <c r="C5" s="5">
        <v>335360</v>
      </c>
      <c r="D5" s="5">
        <v>151500</v>
      </c>
      <c r="E5" s="5">
        <v>75400</v>
      </c>
      <c r="F5" s="6">
        <v>56000</v>
      </c>
      <c r="G5" s="5">
        <v>12000</v>
      </c>
      <c r="H5" s="7">
        <f>SUM(B5:G5)</f>
        <v>1061610</v>
      </c>
    </row>
    <row r="6" spans="1:8" ht="15.75" customHeight="1" x14ac:dyDescent="0.4">
      <c r="A6" s="3" t="s">
        <v>9</v>
      </c>
      <c r="B6" s="5">
        <v>492960</v>
      </c>
      <c r="C6" s="5">
        <v>357620</v>
      </c>
      <c r="D6" s="5">
        <v>120080</v>
      </c>
      <c r="E6" s="5">
        <v>170060</v>
      </c>
      <c r="F6" s="6">
        <v>90080</v>
      </c>
      <c r="G6" s="5">
        <v>121000</v>
      </c>
      <c r="H6" s="7">
        <f t="shared" ref="H6:H11" si="0">SUM(B6:G6)</f>
        <v>1351800</v>
      </c>
    </row>
    <row r="7" spans="1:8" ht="15.75" customHeight="1" x14ac:dyDescent="0.4">
      <c r="A7" s="3" t="s">
        <v>10</v>
      </c>
      <c r="B7" s="5">
        <v>592350</v>
      </c>
      <c r="C7" s="5">
        <v>465780</v>
      </c>
      <c r="D7" s="5">
        <v>121200</v>
      </c>
      <c r="E7" s="5">
        <v>68500</v>
      </c>
      <c r="F7" s="6">
        <v>101200</v>
      </c>
      <c r="G7" s="5">
        <v>132100</v>
      </c>
      <c r="H7" s="7">
        <f t="shared" si="0"/>
        <v>1481130</v>
      </c>
    </row>
    <row r="8" spans="1:8" ht="15.75" customHeight="1" x14ac:dyDescent="0.4">
      <c r="A8" s="3" t="s">
        <v>11</v>
      </c>
      <c r="B8" s="5">
        <v>413350</v>
      </c>
      <c r="C8" s="5">
        <v>345360</v>
      </c>
      <c r="D8" s="5">
        <v>223500</v>
      </c>
      <c r="E8" s="5">
        <v>185400</v>
      </c>
      <c r="F8" s="6">
        <v>95000</v>
      </c>
      <c r="G8" s="5">
        <v>102000</v>
      </c>
      <c r="H8" s="7">
        <f t="shared" si="0"/>
        <v>1364610</v>
      </c>
    </row>
    <row r="9" spans="1:8" ht="15.75" customHeight="1" x14ac:dyDescent="0.4">
      <c r="A9" s="3" t="s">
        <v>12</v>
      </c>
      <c r="B9" s="5">
        <v>492960</v>
      </c>
      <c r="C9" s="5">
        <v>327620</v>
      </c>
      <c r="D9" s="5">
        <v>190080</v>
      </c>
      <c r="E9" s="5">
        <v>190060</v>
      </c>
      <c r="F9" s="6">
        <v>100080</v>
      </c>
      <c r="G9" s="5">
        <v>123000</v>
      </c>
      <c r="H9" s="7">
        <f t="shared" si="0"/>
        <v>1423800</v>
      </c>
    </row>
    <row r="10" spans="1:8" ht="15.75" customHeight="1" x14ac:dyDescent="0.4">
      <c r="A10" s="3" t="s">
        <v>13</v>
      </c>
      <c r="B10" s="5">
        <v>722350</v>
      </c>
      <c r="C10" s="5">
        <v>445780</v>
      </c>
      <c r="D10" s="5">
        <v>181200</v>
      </c>
      <c r="E10" s="5">
        <v>78500</v>
      </c>
      <c r="F10" s="6">
        <v>131200</v>
      </c>
      <c r="G10" s="5">
        <v>142000</v>
      </c>
      <c r="H10" s="7">
        <f t="shared" si="0"/>
        <v>1701030</v>
      </c>
    </row>
    <row r="11" spans="1:8" ht="15.75" customHeight="1" x14ac:dyDescent="0.4">
      <c r="A11" s="8" t="s">
        <v>20</v>
      </c>
      <c r="B11" s="9">
        <f>SUM(B5:B10)</f>
        <v>3145320</v>
      </c>
      <c r="C11" s="9">
        <f t="shared" ref="C11:F11" si="1">SUM(C5:C10)</f>
        <v>2277520</v>
      </c>
      <c r="D11" s="9">
        <f t="shared" si="1"/>
        <v>987560</v>
      </c>
      <c r="E11" s="9">
        <f t="shared" si="1"/>
        <v>767920</v>
      </c>
      <c r="F11" s="10">
        <f t="shared" si="1"/>
        <v>573560</v>
      </c>
      <c r="G11" s="11">
        <f>SUM(G5:G10)</f>
        <v>632100</v>
      </c>
      <c r="H11" s="7">
        <f t="shared" si="0"/>
        <v>8383980</v>
      </c>
    </row>
    <row r="12" spans="1:8" ht="15.75" customHeight="1" thickBot="1" x14ac:dyDescent="0.45">
      <c r="A12" s="12" t="s">
        <v>14</v>
      </c>
      <c r="B12" s="13">
        <f>AVERAGE(B5:B10)</f>
        <v>524220</v>
      </c>
      <c r="C12" s="13">
        <f t="shared" ref="C12:G12" si="2">AVERAGE(C5:C10)</f>
        <v>379586.66666666669</v>
      </c>
      <c r="D12" s="13">
        <f t="shared" si="2"/>
        <v>164593.33333333334</v>
      </c>
      <c r="E12" s="13">
        <f t="shared" si="2"/>
        <v>127986.66666666667</v>
      </c>
      <c r="F12" s="14">
        <f t="shared" si="2"/>
        <v>95593.333333333328</v>
      </c>
      <c r="G12" s="15">
        <f t="shared" si="2"/>
        <v>105350</v>
      </c>
      <c r="H12" s="13">
        <f>AVERAGE(H5:H10)</f>
        <v>1397330</v>
      </c>
    </row>
    <row r="13" spans="1:8" ht="15.75" customHeight="1" thickTop="1" x14ac:dyDescent="0.4">
      <c r="A13" s="8" t="s">
        <v>15</v>
      </c>
      <c r="B13" s="9">
        <v>3000000</v>
      </c>
      <c r="C13" s="9">
        <v>2300000</v>
      </c>
      <c r="D13" s="9">
        <v>1000000</v>
      </c>
      <c r="E13" s="9">
        <v>750000</v>
      </c>
      <c r="F13" s="10">
        <v>550000</v>
      </c>
      <c r="G13" s="16">
        <v>630000</v>
      </c>
      <c r="H13" s="9">
        <f>SUM(B13:G13)</f>
        <v>8230000</v>
      </c>
    </row>
    <row r="14" spans="1:8" ht="15.75" customHeight="1" x14ac:dyDescent="0.4">
      <c r="A14" s="3" t="s">
        <v>16</v>
      </c>
      <c r="B14" s="7">
        <f>B11-B13</f>
        <v>145320</v>
      </c>
      <c r="C14" s="7">
        <f t="shared" ref="C14:E14" si="3">C11-C13</f>
        <v>-22480</v>
      </c>
      <c r="D14" s="7">
        <f t="shared" si="3"/>
        <v>-12440</v>
      </c>
      <c r="E14" s="7">
        <f t="shared" si="3"/>
        <v>17920</v>
      </c>
      <c r="F14" s="17">
        <f>F11-F13</f>
        <v>23560</v>
      </c>
      <c r="G14" s="17">
        <f>G11-G13</f>
        <v>2100</v>
      </c>
      <c r="H14" s="17">
        <f>H11-H13</f>
        <v>153980</v>
      </c>
    </row>
    <row r="15" spans="1:8" ht="15.75" customHeight="1" x14ac:dyDescent="0.4">
      <c r="A15" s="3" t="s">
        <v>17</v>
      </c>
      <c r="B15" s="18">
        <f>B11/B13</f>
        <v>1.04844</v>
      </c>
      <c r="C15" s="18">
        <f t="shared" ref="C15:H15" si="4">C11/C13</f>
        <v>0.9902260869565217</v>
      </c>
      <c r="D15" s="18">
        <f t="shared" si="4"/>
        <v>0.98755999999999999</v>
      </c>
      <c r="E15" s="18">
        <f t="shared" si="4"/>
        <v>1.0238933333333333</v>
      </c>
      <c r="F15" s="19">
        <f t="shared" si="4"/>
        <v>1.0428363636363636</v>
      </c>
      <c r="G15" s="19">
        <f t="shared" si="4"/>
        <v>1.0033333333333334</v>
      </c>
      <c r="H15" s="19">
        <f t="shared" si="4"/>
        <v>1.0187095990279464</v>
      </c>
    </row>
    <row r="18" spans="1:8" x14ac:dyDescent="0.4">
      <c r="A18" s="28" t="s">
        <v>18</v>
      </c>
      <c r="B18" s="28"/>
      <c r="C18" s="28"/>
      <c r="D18" s="28"/>
      <c r="E18" s="28"/>
      <c r="F18" s="28"/>
      <c r="G18" s="28"/>
      <c r="H18" s="28"/>
    </row>
    <row r="20" spans="1:8" x14ac:dyDescent="0.4">
      <c r="A20" s="20"/>
      <c r="B20" s="3" t="s">
        <v>1</v>
      </c>
      <c r="C20" s="3" t="s">
        <v>2</v>
      </c>
      <c r="D20" s="3" t="s">
        <v>3</v>
      </c>
      <c r="E20" s="3" t="s">
        <v>4</v>
      </c>
      <c r="F20" s="4" t="s">
        <v>19</v>
      </c>
      <c r="G20" s="3" t="s">
        <v>6</v>
      </c>
      <c r="H20" s="3" t="s">
        <v>7</v>
      </c>
    </row>
    <row r="21" spans="1:8" x14ac:dyDescent="0.4">
      <c r="A21" s="3" t="s">
        <v>8</v>
      </c>
      <c r="B21" s="5">
        <v>692960</v>
      </c>
      <c r="C21" s="5">
        <v>405360</v>
      </c>
      <c r="D21" s="5">
        <v>353500</v>
      </c>
      <c r="E21" s="5">
        <v>190000</v>
      </c>
      <c r="F21" s="21">
        <v>106000</v>
      </c>
      <c r="G21" s="5">
        <v>113000</v>
      </c>
      <c r="H21" s="7">
        <f>SUM(B21:G21)</f>
        <v>1860820</v>
      </c>
    </row>
    <row r="22" spans="1:8" x14ac:dyDescent="0.4">
      <c r="A22" s="3" t="s">
        <v>9</v>
      </c>
      <c r="B22" s="5">
        <v>445620</v>
      </c>
      <c r="C22" s="5">
        <v>589960</v>
      </c>
      <c r="D22" s="5">
        <v>515080</v>
      </c>
      <c r="E22" s="5">
        <v>165060</v>
      </c>
      <c r="F22" s="21">
        <v>90080</v>
      </c>
      <c r="G22" s="5">
        <v>12300</v>
      </c>
      <c r="H22" s="7">
        <f t="shared" ref="H22:H26" si="5">SUM(B22:G22)</f>
        <v>1818100</v>
      </c>
    </row>
    <row r="23" spans="1:8" x14ac:dyDescent="0.4">
      <c r="A23" s="3" t="s">
        <v>10</v>
      </c>
      <c r="B23" s="5">
        <v>750350</v>
      </c>
      <c r="C23" s="5">
        <v>575780</v>
      </c>
      <c r="D23" s="5">
        <v>445200</v>
      </c>
      <c r="E23" s="5">
        <v>125500</v>
      </c>
      <c r="F23" s="21">
        <v>91200</v>
      </c>
      <c r="G23" s="5">
        <v>106000</v>
      </c>
      <c r="H23" s="7">
        <f t="shared" si="5"/>
        <v>2094030</v>
      </c>
    </row>
    <row r="24" spans="1:8" x14ac:dyDescent="0.4">
      <c r="A24" s="3" t="s">
        <v>11</v>
      </c>
      <c r="B24" s="5">
        <v>715450</v>
      </c>
      <c r="C24" s="5">
        <v>455360</v>
      </c>
      <c r="D24" s="5">
        <v>353500</v>
      </c>
      <c r="E24" s="5">
        <v>180000</v>
      </c>
      <c r="F24" s="21">
        <v>96000</v>
      </c>
      <c r="G24" s="5">
        <v>114000</v>
      </c>
      <c r="H24" s="7">
        <f t="shared" si="5"/>
        <v>1914310</v>
      </c>
    </row>
    <row r="25" spans="1:8" x14ac:dyDescent="0.4">
      <c r="A25" s="3" t="s">
        <v>12</v>
      </c>
      <c r="B25" s="5">
        <v>545620</v>
      </c>
      <c r="C25" s="5">
        <v>589960</v>
      </c>
      <c r="D25" s="5">
        <v>585080</v>
      </c>
      <c r="E25" s="5">
        <v>175060</v>
      </c>
      <c r="F25" s="6">
        <v>100080</v>
      </c>
      <c r="G25" s="5">
        <v>123000</v>
      </c>
      <c r="H25" s="7">
        <f t="shared" si="5"/>
        <v>2118800</v>
      </c>
    </row>
    <row r="26" spans="1:8" x14ac:dyDescent="0.4">
      <c r="A26" s="3" t="s">
        <v>13</v>
      </c>
      <c r="B26" s="5">
        <v>750350</v>
      </c>
      <c r="C26" s="5">
        <v>545780</v>
      </c>
      <c r="D26" s="5">
        <v>485200</v>
      </c>
      <c r="E26" s="5">
        <v>177500</v>
      </c>
      <c r="F26" s="6">
        <v>131200</v>
      </c>
      <c r="G26" s="5">
        <v>143000</v>
      </c>
      <c r="H26" s="7">
        <f t="shared" si="5"/>
        <v>2233030</v>
      </c>
    </row>
    <row r="27" spans="1:8" x14ac:dyDescent="0.4">
      <c r="A27" s="8" t="s">
        <v>20</v>
      </c>
      <c r="B27" s="9">
        <f>SUM(B21:B26)</f>
        <v>3900350</v>
      </c>
      <c r="C27" s="9">
        <f t="shared" ref="C27:F27" si="6">SUM(C21:C26)</f>
        <v>3162200</v>
      </c>
      <c r="D27" s="9">
        <f t="shared" si="6"/>
        <v>2737560</v>
      </c>
      <c r="E27" s="9">
        <f t="shared" si="6"/>
        <v>1013120</v>
      </c>
      <c r="F27" s="22">
        <f t="shared" si="6"/>
        <v>614560</v>
      </c>
      <c r="G27" s="11">
        <f>SUM(G21:G26)</f>
        <v>611300</v>
      </c>
      <c r="H27" s="7">
        <f>SUM(B27:G27)</f>
        <v>12039090</v>
      </c>
    </row>
    <row r="28" spans="1:8" ht="19.5" thickBot="1" x14ac:dyDescent="0.45">
      <c r="A28" s="12" t="s">
        <v>14</v>
      </c>
      <c r="B28" s="13">
        <f>AVERAGE(B21:B26)</f>
        <v>650058.33333333337</v>
      </c>
      <c r="C28" s="13">
        <f t="shared" ref="C28:H28" si="7">AVERAGE(C21:C26)</f>
        <v>527033.33333333337</v>
      </c>
      <c r="D28" s="13">
        <f t="shared" si="7"/>
        <v>456260</v>
      </c>
      <c r="E28" s="13">
        <f t="shared" si="7"/>
        <v>168853.33333333334</v>
      </c>
      <c r="F28" s="23">
        <f t="shared" si="7"/>
        <v>102426.66666666667</v>
      </c>
      <c r="G28" s="14">
        <f t="shared" si="7"/>
        <v>101883.33333333333</v>
      </c>
      <c r="H28" s="14">
        <f t="shared" si="7"/>
        <v>2006515</v>
      </c>
    </row>
    <row r="29" spans="1:8" ht="19.5" thickTop="1" x14ac:dyDescent="0.4">
      <c r="A29" s="8" t="s">
        <v>15</v>
      </c>
      <c r="B29" s="11">
        <v>4000000</v>
      </c>
      <c r="C29" s="11">
        <v>3000000</v>
      </c>
      <c r="D29" s="11">
        <v>2550000</v>
      </c>
      <c r="E29" s="11">
        <v>1000000</v>
      </c>
      <c r="F29" s="24">
        <v>610000</v>
      </c>
      <c r="G29" s="11">
        <v>600000</v>
      </c>
      <c r="H29" s="9">
        <f>SUM(B29:G29)</f>
        <v>11760000</v>
      </c>
    </row>
    <row r="30" spans="1:8" x14ac:dyDescent="0.4">
      <c r="A30" s="3" t="s">
        <v>16</v>
      </c>
      <c r="B30" s="16">
        <f>B27-B29</f>
        <v>-99650</v>
      </c>
      <c r="C30" s="16">
        <f t="shared" ref="C30:H30" si="8">C27-C29</f>
        <v>162200</v>
      </c>
      <c r="D30" s="16">
        <f t="shared" si="8"/>
        <v>187560</v>
      </c>
      <c r="E30" s="16">
        <f t="shared" si="8"/>
        <v>13120</v>
      </c>
      <c r="F30" s="25">
        <f t="shared" si="8"/>
        <v>4560</v>
      </c>
      <c r="G30" s="26">
        <f t="shared" si="8"/>
        <v>11300</v>
      </c>
      <c r="H30" s="26">
        <f t="shared" si="8"/>
        <v>279090</v>
      </c>
    </row>
    <row r="31" spans="1:8" x14ac:dyDescent="0.4">
      <c r="A31" s="3" t="s">
        <v>17</v>
      </c>
      <c r="B31" s="18">
        <f>B27/B29</f>
        <v>0.9750875</v>
      </c>
      <c r="C31" s="18">
        <f t="shared" ref="C31:H31" si="9">C27/C29</f>
        <v>1.0540666666666667</v>
      </c>
      <c r="D31" s="18">
        <f t="shared" si="9"/>
        <v>1.0735529411764706</v>
      </c>
      <c r="E31" s="18">
        <f t="shared" si="9"/>
        <v>1.01312</v>
      </c>
      <c r="F31" s="27">
        <f t="shared" si="9"/>
        <v>1.0074754098360656</v>
      </c>
      <c r="G31" s="19">
        <f t="shared" si="9"/>
        <v>1.0188333333333333</v>
      </c>
      <c r="H31" s="19">
        <f t="shared" si="9"/>
        <v>1.0237321428571429</v>
      </c>
    </row>
    <row r="34" spans="6:6" x14ac:dyDescent="0.4">
      <c r="F34"/>
    </row>
    <row r="35" spans="6:6" x14ac:dyDescent="0.4">
      <c r="F35"/>
    </row>
    <row r="36" spans="6:6" x14ac:dyDescent="0.4">
      <c r="F36"/>
    </row>
    <row r="37" spans="6:6" x14ac:dyDescent="0.4">
      <c r="F37"/>
    </row>
    <row r="38" spans="6:6" x14ac:dyDescent="0.4">
      <c r="F38"/>
    </row>
    <row r="39" spans="6:6" x14ac:dyDescent="0.4">
      <c r="F39"/>
    </row>
    <row r="40" spans="6:6" x14ac:dyDescent="0.4">
      <c r="F40"/>
    </row>
    <row r="41" spans="6:6" x14ac:dyDescent="0.4">
      <c r="F41"/>
    </row>
    <row r="42" spans="6:6" x14ac:dyDescent="0.4">
      <c r="F42"/>
    </row>
    <row r="43" spans="6:6" x14ac:dyDescent="0.4">
      <c r="F43"/>
    </row>
    <row r="44" spans="6:6" x14ac:dyDescent="0.4">
      <c r="F44"/>
    </row>
    <row r="45" spans="6:6" x14ac:dyDescent="0.4">
      <c r="F45"/>
    </row>
    <row r="46" spans="6:6" x14ac:dyDescent="0.4">
      <c r="F46"/>
    </row>
    <row r="47" spans="6:6" x14ac:dyDescent="0.4">
      <c r="F47"/>
    </row>
    <row r="48" spans="6:6" x14ac:dyDescent="0.4">
      <c r="F48"/>
    </row>
    <row r="49" spans="6:6" x14ac:dyDescent="0.4">
      <c r="F49"/>
    </row>
    <row r="50" spans="6:6" x14ac:dyDescent="0.4">
      <c r="F50"/>
    </row>
    <row r="51" spans="6:6" x14ac:dyDescent="0.4">
      <c r="F51"/>
    </row>
    <row r="52" spans="6:6" x14ac:dyDescent="0.4">
      <c r="F52"/>
    </row>
    <row r="53" spans="6:6" x14ac:dyDescent="0.4">
      <c r="F53"/>
    </row>
    <row r="54" spans="6:6" x14ac:dyDescent="0.4">
      <c r="F54"/>
    </row>
    <row r="55" spans="6:6" x14ac:dyDescent="0.4">
      <c r="F55"/>
    </row>
    <row r="56" spans="6:6" x14ac:dyDescent="0.4">
      <c r="F56"/>
    </row>
    <row r="57" spans="6:6" x14ac:dyDescent="0.4">
      <c r="F57"/>
    </row>
    <row r="58" spans="6:6" x14ac:dyDescent="0.4">
      <c r="F58"/>
    </row>
    <row r="59" spans="6:6" x14ac:dyDescent="0.4">
      <c r="F59"/>
    </row>
    <row r="60" spans="6:6" x14ac:dyDescent="0.4">
      <c r="F60"/>
    </row>
    <row r="61" spans="6:6" x14ac:dyDescent="0.4">
      <c r="F61"/>
    </row>
    <row r="62" spans="6:6" x14ac:dyDescent="0.4">
      <c r="F62"/>
    </row>
    <row r="63" spans="6:6" x14ac:dyDescent="0.4">
      <c r="F63"/>
    </row>
    <row r="64" spans="6:6" x14ac:dyDescent="0.4">
      <c r="F64"/>
    </row>
    <row r="65" spans="6:6" x14ac:dyDescent="0.4">
      <c r="F65"/>
    </row>
    <row r="66" spans="6:6" x14ac:dyDescent="0.4">
      <c r="F66"/>
    </row>
    <row r="67" spans="6:6" x14ac:dyDescent="0.4">
      <c r="F67"/>
    </row>
    <row r="68" spans="6:6" x14ac:dyDescent="0.4">
      <c r="F68"/>
    </row>
    <row r="69" spans="6:6" x14ac:dyDescent="0.4">
      <c r="F69"/>
    </row>
    <row r="70" spans="6:6" x14ac:dyDescent="0.4">
      <c r="F70"/>
    </row>
    <row r="71" spans="6:6" x14ac:dyDescent="0.4">
      <c r="F71"/>
    </row>
    <row r="72" spans="6:6" x14ac:dyDescent="0.4">
      <c r="F72"/>
    </row>
    <row r="73" spans="6:6" x14ac:dyDescent="0.4">
      <c r="F73"/>
    </row>
    <row r="74" spans="6:6" x14ac:dyDescent="0.4">
      <c r="F74"/>
    </row>
    <row r="75" spans="6:6" x14ac:dyDescent="0.4">
      <c r="F75"/>
    </row>
    <row r="76" spans="6:6" x14ac:dyDescent="0.4">
      <c r="F76"/>
    </row>
    <row r="77" spans="6:6" x14ac:dyDescent="0.4">
      <c r="F77"/>
    </row>
    <row r="78" spans="6:6" x14ac:dyDescent="0.4">
      <c r="F78"/>
    </row>
    <row r="79" spans="6:6" x14ac:dyDescent="0.4">
      <c r="F79"/>
    </row>
    <row r="80" spans="6:6" x14ac:dyDescent="0.4">
      <c r="F80"/>
    </row>
    <row r="81" spans="6:6" x14ac:dyDescent="0.4">
      <c r="F81"/>
    </row>
    <row r="82" spans="6:6" x14ac:dyDescent="0.4">
      <c r="F82"/>
    </row>
    <row r="83" spans="6:6" x14ac:dyDescent="0.4">
      <c r="F83"/>
    </row>
    <row r="84" spans="6:6" x14ac:dyDescent="0.4">
      <c r="F84"/>
    </row>
    <row r="85" spans="6:6" x14ac:dyDescent="0.4">
      <c r="F85"/>
    </row>
    <row r="86" spans="6:6" x14ac:dyDescent="0.4">
      <c r="F86"/>
    </row>
    <row r="87" spans="6:6" x14ac:dyDescent="0.4">
      <c r="F87"/>
    </row>
    <row r="88" spans="6:6" x14ac:dyDescent="0.4">
      <c r="F88"/>
    </row>
    <row r="89" spans="6:6" x14ac:dyDescent="0.4">
      <c r="F89"/>
    </row>
    <row r="90" spans="6:6" x14ac:dyDescent="0.4">
      <c r="F90"/>
    </row>
    <row r="91" spans="6:6" x14ac:dyDescent="0.4">
      <c r="F91"/>
    </row>
    <row r="92" spans="6:6" x14ac:dyDescent="0.4">
      <c r="F92"/>
    </row>
    <row r="93" spans="6:6" x14ac:dyDescent="0.4">
      <c r="F93"/>
    </row>
    <row r="94" spans="6:6" x14ac:dyDescent="0.4">
      <c r="F94"/>
    </row>
    <row r="95" spans="6:6" x14ac:dyDescent="0.4">
      <c r="F95"/>
    </row>
    <row r="96" spans="6:6" x14ac:dyDescent="0.4">
      <c r="F96"/>
    </row>
    <row r="97" spans="6:6" x14ac:dyDescent="0.4">
      <c r="F97"/>
    </row>
    <row r="98" spans="6:6" x14ac:dyDescent="0.4">
      <c r="F98"/>
    </row>
    <row r="99" spans="6:6" x14ac:dyDescent="0.4">
      <c r="F99"/>
    </row>
    <row r="100" spans="6:6" x14ac:dyDescent="0.4">
      <c r="F100"/>
    </row>
    <row r="101" spans="6:6" x14ac:dyDescent="0.4">
      <c r="F101"/>
    </row>
    <row r="102" spans="6:6" x14ac:dyDescent="0.4">
      <c r="F102"/>
    </row>
    <row r="103" spans="6:6" x14ac:dyDescent="0.4">
      <c r="F103"/>
    </row>
    <row r="104" spans="6:6" x14ac:dyDescent="0.4">
      <c r="F104"/>
    </row>
    <row r="105" spans="6:6" x14ac:dyDescent="0.4">
      <c r="F105"/>
    </row>
    <row r="106" spans="6:6" x14ac:dyDescent="0.4">
      <c r="F106"/>
    </row>
    <row r="107" spans="6:6" x14ac:dyDescent="0.4">
      <c r="F107"/>
    </row>
    <row r="108" spans="6:6" x14ac:dyDescent="0.4">
      <c r="F108"/>
    </row>
    <row r="109" spans="6:6" x14ac:dyDescent="0.4">
      <c r="F109"/>
    </row>
    <row r="110" spans="6:6" x14ac:dyDescent="0.4">
      <c r="F110"/>
    </row>
    <row r="111" spans="6:6" x14ac:dyDescent="0.4">
      <c r="F111"/>
    </row>
    <row r="112" spans="6:6" x14ac:dyDescent="0.4">
      <c r="F112"/>
    </row>
    <row r="113" spans="6:6" x14ac:dyDescent="0.4">
      <c r="F113"/>
    </row>
    <row r="114" spans="6:6" x14ac:dyDescent="0.4">
      <c r="F114"/>
    </row>
    <row r="115" spans="6:6" x14ac:dyDescent="0.4">
      <c r="F115"/>
    </row>
    <row r="116" spans="6:6" x14ac:dyDescent="0.4">
      <c r="F116"/>
    </row>
    <row r="117" spans="6:6" x14ac:dyDescent="0.4">
      <c r="F117"/>
    </row>
    <row r="118" spans="6:6" x14ac:dyDescent="0.4">
      <c r="F118"/>
    </row>
    <row r="119" spans="6:6" x14ac:dyDescent="0.4">
      <c r="F119"/>
    </row>
    <row r="120" spans="6:6" x14ac:dyDescent="0.4">
      <c r="F120"/>
    </row>
    <row r="121" spans="6:6" x14ac:dyDescent="0.4">
      <c r="F121"/>
    </row>
    <row r="122" spans="6:6" x14ac:dyDescent="0.4">
      <c r="F122"/>
    </row>
    <row r="123" spans="6:6" x14ac:dyDescent="0.4">
      <c r="F123"/>
    </row>
    <row r="124" spans="6:6" x14ac:dyDescent="0.4">
      <c r="F124"/>
    </row>
    <row r="125" spans="6:6" x14ac:dyDescent="0.4">
      <c r="F125"/>
    </row>
    <row r="126" spans="6:6" x14ac:dyDescent="0.4">
      <c r="F126"/>
    </row>
    <row r="127" spans="6:6" x14ac:dyDescent="0.4">
      <c r="F127"/>
    </row>
    <row r="128" spans="6:6" x14ac:dyDescent="0.4">
      <c r="F128"/>
    </row>
  </sheetData>
  <mergeCells count="2">
    <mergeCell ref="A2:H2"/>
    <mergeCell ref="A18:H18"/>
  </mergeCells>
  <phoneticPr fontId="4"/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2015-09-30T12:43:03Z</dcterms:created>
  <dcterms:modified xsi:type="dcterms:W3CDTF">2015-09-30T12:43:05Z</dcterms:modified>
</cp:coreProperties>
</file>