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1" i="2" l="1"/>
  <c r="E110" i="2"/>
  <c r="D110" i="2"/>
  <c r="H109" i="2"/>
  <c r="G108" i="2"/>
  <c r="F108" i="2"/>
  <c r="E108" i="2"/>
  <c r="D108" i="2"/>
  <c r="C108" i="2"/>
  <c r="B108" i="2"/>
  <c r="G107" i="2"/>
  <c r="G110" i="2" s="1"/>
  <c r="F107" i="2"/>
  <c r="F110" i="2" s="1"/>
  <c r="E107" i="2"/>
  <c r="D107" i="2"/>
  <c r="D111" i="2" s="1"/>
  <c r="C107" i="2"/>
  <c r="C110" i="2" s="1"/>
  <c r="B107" i="2"/>
  <c r="B110" i="2" s="1"/>
  <c r="H106" i="2"/>
  <c r="H105" i="2"/>
  <c r="H104" i="2"/>
  <c r="H108" i="2" s="1"/>
  <c r="H103" i="2"/>
  <c r="H102" i="2"/>
  <c r="H101" i="2"/>
  <c r="H107" i="2" s="1"/>
  <c r="D95" i="2"/>
  <c r="G94" i="2"/>
  <c r="D94" i="2"/>
  <c r="C94" i="2"/>
  <c r="H93" i="2"/>
  <c r="G92" i="2"/>
  <c r="F92" i="2"/>
  <c r="E92" i="2"/>
  <c r="D92" i="2"/>
  <c r="C92" i="2"/>
  <c r="B92" i="2"/>
  <c r="G91" i="2"/>
  <c r="G95" i="2" s="1"/>
  <c r="F91" i="2"/>
  <c r="F94" i="2" s="1"/>
  <c r="E91" i="2"/>
  <c r="E94" i="2" s="1"/>
  <c r="D91" i="2"/>
  <c r="C91" i="2"/>
  <c r="C95" i="2" s="1"/>
  <c r="B91" i="2"/>
  <c r="B94" i="2" s="1"/>
  <c r="H90" i="2"/>
  <c r="H89" i="2"/>
  <c r="H88" i="2"/>
  <c r="H87" i="2"/>
  <c r="H86" i="2"/>
  <c r="H92" i="2" s="1"/>
  <c r="H85" i="2"/>
  <c r="H91" i="2" s="1"/>
  <c r="G79" i="2"/>
  <c r="C79" i="2"/>
  <c r="G78" i="2"/>
  <c r="F78" i="2"/>
  <c r="C78" i="2"/>
  <c r="B78" i="2"/>
  <c r="H77" i="2"/>
  <c r="G76" i="2"/>
  <c r="F76" i="2"/>
  <c r="E76" i="2"/>
  <c r="D76" i="2"/>
  <c r="C76" i="2"/>
  <c r="B76" i="2"/>
  <c r="G75" i="2"/>
  <c r="F75" i="2"/>
  <c r="F79" i="2" s="1"/>
  <c r="E75" i="2"/>
  <c r="E78" i="2" s="1"/>
  <c r="D75" i="2"/>
  <c r="D78" i="2" s="1"/>
  <c r="C75" i="2"/>
  <c r="B75" i="2"/>
  <c r="B79" i="2" s="1"/>
  <c r="H74" i="2"/>
  <c r="H73" i="2"/>
  <c r="H72" i="2"/>
  <c r="H71" i="2"/>
  <c r="H70" i="2"/>
  <c r="H69" i="2"/>
  <c r="H75" i="2" s="1"/>
  <c r="F63" i="2"/>
  <c r="B63" i="2"/>
  <c r="F62" i="2"/>
  <c r="E62" i="2"/>
  <c r="B62" i="2"/>
  <c r="H61" i="2"/>
  <c r="G60" i="2"/>
  <c r="F60" i="2"/>
  <c r="E60" i="2"/>
  <c r="D60" i="2"/>
  <c r="C60" i="2"/>
  <c r="B60" i="2"/>
  <c r="G59" i="2"/>
  <c r="G62" i="2" s="1"/>
  <c r="F59" i="2"/>
  <c r="E59" i="2"/>
  <c r="E63" i="2" s="1"/>
  <c r="D59" i="2"/>
  <c r="D62" i="2" s="1"/>
  <c r="C59" i="2"/>
  <c r="C62" i="2" s="1"/>
  <c r="B59" i="2"/>
  <c r="H58" i="2"/>
  <c r="H57" i="2"/>
  <c r="H56" i="2"/>
  <c r="H55" i="2"/>
  <c r="H54" i="2"/>
  <c r="H53" i="2"/>
  <c r="H60" i="2" s="1"/>
  <c r="E47" i="2"/>
  <c r="E46" i="2"/>
  <c r="D46" i="2"/>
  <c r="H45" i="2"/>
  <c r="G44" i="2"/>
  <c r="F44" i="2"/>
  <c r="E44" i="2"/>
  <c r="D44" i="2"/>
  <c r="C44" i="2"/>
  <c r="B44" i="2"/>
  <c r="G43" i="2"/>
  <c r="G46" i="2" s="1"/>
  <c r="F43" i="2"/>
  <c r="F46" i="2" s="1"/>
  <c r="E43" i="2"/>
  <c r="D43" i="2"/>
  <c r="D47" i="2" s="1"/>
  <c r="C43" i="2"/>
  <c r="C46" i="2" s="1"/>
  <c r="B43" i="2"/>
  <c r="B46" i="2" s="1"/>
  <c r="H42" i="2"/>
  <c r="H41" i="2"/>
  <c r="H40" i="2"/>
  <c r="H44" i="2" s="1"/>
  <c r="H39" i="2"/>
  <c r="H38" i="2"/>
  <c r="H37" i="2"/>
  <c r="H43" i="2" s="1"/>
  <c r="D31" i="2"/>
  <c r="G30" i="2"/>
  <c r="D30" i="2"/>
  <c r="C30" i="2"/>
  <c r="H29" i="2"/>
  <c r="G28" i="2"/>
  <c r="F28" i="2"/>
  <c r="E28" i="2"/>
  <c r="D28" i="2"/>
  <c r="C28" i="2"/>
  <c r="B28" i="2"/>
  <c r="G27" i="2"/>
  <c r="G31" i="2" s="1"/>
  <c r="F27" i="2"/>
  <c r="F30" i="2" s="1"/>
  <c r="E27" i="2"/>
  <c r="E30" i="2" s="1"/>
  <c r="D27" i="2"/>
  <c r="C27" i="2"/>
  <c r="C31" i="2" s="1"/>
  <c r="B27" i="2"/>
  <c r="B30" i="2" s="1"/>
  <c r="H26" i="2"/>
  <c r="H25" i="2"/>
  <c r="H24" i="2"/>
  <c r="H23" i="2"/>
  <c r="H22" i="2"/>
  <c r="H28" i="2" s="1"/>
  <c r="H21" i="2"/>
  <c r="G15" i="2"/>
  <c r="C15" i="2"/>
  <c r="G14" i="2"/>
  <c r="F14" i="2"/>
  <c r="C14" i="2"/>
  <c r="B14" i="2"/>
  <c r="H13" i="2"/>
  <c r="G12" i="2"/>
  <c r="F12" i="2"/>
  <c r="E12" i="2"/>
  <c r="D12" i="2"/>
  <c r="C12" i="2"/>
  <c r="B12" i="2"/>
  <c r="G11" i="2"/>
  <c r="F11" i="2"/>
  <c r="F15" i="2" s="1"/>
  <c r="E11" i="2"/>
  <c r="E14" i="2" s="1"/>
  <c r="D11" i="2"/>
  <c r="D14" i="2" s="1"/>
  <c r="C11" i="2"/>
  <c r="B11" i="2"/>
  <c r="B15" i="2" s="1"/>
  <c r="H10" i="2"/>
  <c r="H9" i="2"/>
  <c r="H8" i="2"/>
  <c r="H7" i="2"/>
  <c r="H6" i="2"/>
  <c r="H5" i="2"/>
  <c r="H12" i="2" s="1"/>
  <c r="H47" i="2" l="1"/>
  <c r="H46" i="2"/>
  <c r="H78" i="2"/>
  <c r="H79" i="2"/>
  <c r="H111" i="2"/>
  <c r="H110" i="2"/>
  <c r="H95" i="2"/>
  <c r="H94" i="2"/>
  <c r="H59" i="2"/>
  <c r="D15" i="2"/>
  <c r="E31" i="2"/>
  <c r="B47" i="2"/>
  <c r="F47" i="2"/>
  <c r="C63" i="2"/>
  <c r="G63" i="2"/>
  <c r="D79" i="2"/>
  <c r="E95" i="2"/>
  <c r="B111" i="2"/>
  <c r="F111" i="2"/>
  <c r="E15" i="2"/>
  <c r="H27" i="2"/>
  <c r="B31" i="2"/>
  <c r="F31" i="2"/>
  <c r="C47" i="2"/>
  <c r="G47" i="2"/>
  <c r="D63" i="2"/>
  <c r="H76" i="2"/>
  <c r="E79" i="2"/>
  <c r="B95" i="2"/>
  <c r="F95" i="2"/>
  <c r="C111" i="2"/>
  <c r="G111" i="2"/>
  <c r="H11" i="2"/>
  <c r="H14" i="2" l="1"/>
  <c r="H15" i="2"/>
  <c r="H31" i="2"/>
  <c r="H30" i="2"/>
  <c r="H62" i="2"/>
  <c r="H63" i="2"/>
</calcChain>
</file>

<file path=xl/sharedStrings.xml><?xml version="1.0" encoding="utf-8"?>
<sst xmlns="http://schemas.openxmlformats.org/spreadsheetml/2006/main" count="133" uniqueCount="31">
  <si>
    <t>上半期商品区分別売上（北海道）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ホッカイドウ</t>
    </rPh>
    <phoneticPr fontId="4"/>
  </si>
  <si>
    <t>書籍</t>
    <rPh sb="0" eb="2">
      <t>ショセキ</t>
    </rPh>
    <phoneticPr fontId="4"/>
  </si>
  <si>
    <t>雑誌</t>
    <rPh sb="0" eb="2">
      <t>ザッシ</t>
    </rPh>
    <phoneticPr fontId="4"/>
  </si>
  <si>
    <t>コミック</t>
    <phoneticPr fontId="4"/>
  </si>
  <si>
    <t>絵本</t>
    <rPh sb="0" eb="2">
      <t>エホン</t>
    </rPh>
    <phoneticPr fontId="4"/>
  </si>
  <si>
    <t>CDブック</t>
    <phoneticPr fontId="4"/>
  </si>
  <si>
    <t>電子書籍</t>
    <rPh sb="0" eb="2">
      <t>デンシ</t>
    </rPh>
    <rPh sb="2" eb="4">
      <t>ショセキ</t>
    </rPh>
    <phoneticPr fontId="4"/>
  </si>
  <si>
    <t>合計</t>
    <rPh sb="0" eb="2">
      <t>ゴウケイ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</si>
  <si>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</si>
  <si>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</si>
  <si>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</si>
  <si>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</si>
  <si>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</si>
  <si>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</si>
  <si>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</si>
  <si>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</si>
  <si>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</si>
  <si>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</si>
  <si>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上半期商品区分別売上（東北）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トウホク</t>
    </rPh>
    <phoneticPr fontId="4"/>
  </si>
  <si>
    <t>コミック</t>
    <phoneticPr fontId="4"/>
  </si>
  <si>
    <t>上半期商品区分別売上（関東）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カントウ</t>
    </rPh>
    <phoneticPr fontId="4"/>
  </si>
  <si>
    <t>コミック</t>
    <phoneticPr fontId="4"/>
  </si>
  <si>
    <t>売上目標</t>
  </si>
  <si>
    <t>差額</t>
  </si>
  <si>
    <t>達成率</t>
  </si>
  <si>
    <t>上半期商品区分別売上（北陸）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ホクリク</t>
    </rPh>
    <phoneticPr fontId="4"/>
  </si>
  <si>
    <t>上半期商品区分別売上（近畿）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キンキ</t>
    </rPh>
    <phoneticPr fontId="4"/>
  </si>
  <si>
    <t>CDブック</t>
    <phoneticPr fontId="4"/>
  </si>
  <si>
    <t>上半期商品区分別売上（九州）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キュウシュウ</t>
    </rPh>
    <phoneticPr fontId="4"/>
  </si>
  <si>
    <t>上半期商品区分別売上（沖縄）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オキナワ</t>
    </rPh>
    <phoneticPr fontId="4"/>
  </si>
  <si>
    <t>上半期計</t>
    <rPh sb="0" eb="1">
      <t>ウエ</t>
    </rPh>
    <rPh sb="1" eb="3">
      <t>ハンキ</t>
    </rPh>
    <rPh sb="3" eb="4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</si>
</sst>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3" applyFont="1" applyFill="1" applyBorder="1">
      <alignment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2" xfId="0" applyNumberFormat="1" applyBorder="1">
      <alignment vertical="center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38" fontId="0" fillId="0" borderId="3" xfId="1" applyFont="1" applyBorder="1">
      <alignment vertical="center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38" fontId="0" fillId="0" borderId="4" xfId="1" applyFont="1" applyBorder="1" applyAlignment="1">
      <alignment vertical="center" wrapText="1"/>
    </xf>
    <xf numFmtId="38" fontId="0" fillId="0" borderId="2" xfId="1" applyFont="1" applyBorder="1">
      <alignment vertical="center"/>
    </xf>
    <xf numFmtId="38" fontId="0" fillId="0" borderId="2" xfId="0" applyNumberFormat="1" applyBorder="1" applyAlignment="1">
      <alignment vertical="center" wrapText="1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0" fillId="3" borderId="2" xfId="0" applyFill="1" applyBorder="1">
      <alignment vertical="center"/>
    </xf>
    <xf numFmtId="38" fontId="0" fillId="0" borderId="5" xfId="1" applyFont="1" applyFill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6" xfId="1" applyFont="1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38" fontId="0" fillId="0" borderId="2" xfId="1" applyFon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/>
    </xf>
    <xf numFmtId="38" fontId="0" fillId="0" borderId="2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38" fontId="6" fillId="0" borderId="3" xfId="0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1"/>
  <sheetViews>
    <sheetView tabSelected="1" zoomScaleNormal="100" zoomScaleSheetLayoutView="80" workbookViewId="0">
      <selection activeCell="A2" sqref="A2:H2"/>
    </sheetView>
  </sheetViews>
  <sheetFormatPr defaultRowHeight="18.75" x14ac:dyDescent="0.4"/>
  <cols>
    <col min="1" max="1" width="10.75" customWidth="1"/>
    <col min="2" max="5" width="10.375" customWidth="1"/>
    <col min="6" max="6" width="10.375" style="1" customWidth="1"/>
    <col min="7" max="7" width="10.375" customWidth="1"/>
    <col min="8" max="8" width="11" customWidth="1"/>
  </cols>
  <sheetData>
    <row r="2" spans="1:8" ht="15.75" customHeight="1" x14ac:dyDescent="0.4">
      <c r="A2" s="36" t="s">
        <v>0</v>
      </c>
      <c r="B2" s="36"/>
      <c r="C2" s="36"/>
      <c r="D2" s="36"/>
      <c r="E2" s="36"/>
      <c r="F2" s="36"/>
      <c r="G2" s="36"/>
      <c r="H2" s="36"/>
    </row>
    <row r="3" spans="1:8" ht="15.75" customHeight="1" x14ac:dyDescent="0.4"/>
    <row r="4" spans="1:8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4" t="s">
        <v>5</v>
      </c>
      <c r="G4" s="3" t="s">
        <v>6</v>
      </c>
      <c r="H4" s="3" t="s">
        <v>7</v>
      </c>
    </row>
    <row r="5" spans="1:8" ht="15.75" customHeight="1" x14ac:dyDescent="0.4">
      <c r="A5" s="3" t="s">
        <v>8</v>
      </c>
      <c r="B5" s="5">
        <v>431350</v>
      </c>
      <c r="C5" s="5">
        <v>335360</v>
      </c>
      <c r="D5" s="5">
        <v>151500</v>
      </c>
      <c r="E5" s="5">
        <v>75400</v>
      </c>
      <c r="F5" s="6">
        <v>56000</v>
      </c>
      <c r="G5" s="5">
        <v>12000</v>
      </c>
      <c r="H5" s="7">
        <f>SUM(B5:G5)</f>
        <v>1061610</v>
      </c>
    </row>
    <row r="6" spans="1:8" ht="15.75" customHeight="1" x14ac:dyDescent="0.4">
      <c r="A6" s="3" t="s">
        <v>9</v>
      </c>
      <c r="B6" s="5">
        <v>492960</v>
      </c>
      <c r="C6" s="5">
        <v>357620</v>
      </c>
      <c r="D6" s="5">
        <v>120080</v>
      </c>
      <c r="E6" s="5">
        <v>170060</v>
      </c>
      <c r="F6" s="6">
        <v>90080</v>
      </c>
      <c r="G6" s="5">
        <v>121000</v>
      </c>
      <c r="H6" s="7">
        <f t="shared" ref="H6:H11" si="0">SUM(B6:G6)</f>
        <v>1351800</v>
      </c>
    </row>
    <row r="7" spans="1:8" ht="15.75" customHeight="1" x14ac:dyDescent="0.4">
      <c r="A7" s="3" t="s">
        <v>10</v>
      </c>
      <c r="B7" s="5">
        <v>592350</v>
      </c>
      <c r="C7" s="5">
        <v>465780</v>
      </c>
      <c r="D7" s="5">
        <v>121200</v>
      </c>
      <c r="E7" s="5">
        <v>68500</v>
      </c>
      <c r="F7" s="6">
        <v>101200</v>
      </c>
      <c r="G7" s="5">
        <v>132100</v>
      </c>
      <c r="H7" s="7">
        <f t="shared" si="0"/>
        <v>1481130</v>
      </c>
    </row>
    <row r="8" spans="1:8" ht="15.75" customHeight="1" x14ac:dyDescent="0.4">
      <c r="A8" s="3" t="s">
        <v>11</v>
      </c>
      <c r="B8" s="5">
        <v>413350</v>
      </c>
      <c r="C8" s="5">
        <v>345360</v>
      </c>
      <c r="D8" s="5">
        <v>223500</v>
      </c>
      <c r="E8" s="5">
        <v>185400</v>
      </c>
      <c r="F8" s="6">
        <v>95000</v>
      </c>
      <c r="G8" s="5">
        <v>102000</v>
      </c>
      <c r="H8" s="7">
        <f t="shared" si="0"/>
        <v>1364610</v>
      </c>
    </row>
    <row r="9" spans="1:8" ht="15.75" customHeight="1" x14ac:dyDescent="0.4">
      <c r="A9" s="3" t="s">
        <v>12</v>
      </c>
      <c r="B9" s="5">
        <v>492960</v>
      </c>
      <c r="C9" s="5">
        <v>327620</v>
      </c>
      <c r="D9" s="5">
        <v>190080</v>
      </c>
      <c r="E9" s="5">
        <v>190060</v>
      </c>
      <c r="F9" s="6">
        <v>100080</v>
      </c>
      <c r="G9" s="5">
        <v>123000</v>
      </c>
      <c r="H9" s="7">
        <f t="shared" si="0"/>
        <v>1423800</v>
      </c>
    </row>
    <row r="10" spans="1:8" ht="15.75" customHeight="1" x14ac:dyDescent="0.4">
      <c r="A10" s="3" t="s">
        <v>13</v>
      </c>
      <c r="B10" s="5">
        <v>722350</v>
      </c>
      <c r="C10" s="5">
        <v>445780</v>
      </c>
      <c r="D10" s="5">
        <v>181200</v>
      </c>
      <c r="E10" s="5">
        <v>78500</v>
      </c>
      <c r="F10" s="6">
        <v>131200</v>
      </c>
      <c r="G10" s="5">
        <v>142000</v>
      </c>
      <c r="H10" s="7">
        <f t="shared" si="0"/>
        <v>1701030</v>
      </c>
    </row>
    <row r="11" spans="1:8" ht="15.75" customHeight="1" x14ac:dyDescent="0.4">
      <c r="A11" s="8" t="s">
        <v>30</v>
      </c>
      <c r="B11" s="9">
        <f>SUM(B5:B10)</f>
        <v>3145320</v>
      </c>
      <c r="C11" s="9">
        <f t="shared" ref="C11:F11" si="1">SUM(C5:C10)</f>
        <v>2277520</v>
      </c>
      <c r="D11" s="9">
        <f t="shared" si="1"/>
        <v>987560</v>
      </c>
      <c r="E11" s="9">
        <f t="shared" si="1"/>
        <v>767920</v>
      </c>
      <c r="F11" s="10">
        <f t="shared" si="1"/>
        <v>573560</v>
      </c>
      <c r="G11" s="11">
        <f>SUM(G5:G10)</f>
        <v>632100</v>
      </c>
      <c r="H11" s="7">
        <f t="shared" si="0"/>
        <v>8383980</v>
      </c>
    </row>
    <row r="12" spans="1:8" ht="15.75" customHeight="1" thickBot="1" x14ac:dyDescent="0.45">
      <c r="A12" s="12" t="s">
        <v>14</v>
      </c>
      <c r="B12" s="13">
        <f>AVERAGE(B5:B10)</f>
        <v>524220</v>
      </c>
      <c r="C12" s="13">
        <f t="shared" ref="C12:G12" si="2">AVERAGE(C5:C10)</f>
        <v>379586.66666666669</v>
      </c>
      <c r="D12" s="13">
        <f t="shared" si="2"/>
        <v>164593.33333333334</v>
      </c>
      <c r="E12" s="13">
        <f t="shared" si="2"/>
        <v>127986.66666666667</v>
      </c>
      <c r="F12" s="14">
        <f t="shared" si="2"/>
        <v>95593.333333333328</v>
      </c>
      <c r="G12" s="15">
        <f t="shared" si="2"/>
        <v>105350</v>
      </c>
      <c r="H12" s="13">
        <f>AVERAGE(H5:H10)</f>
        <v>1397330</v>
      </c>
    </row>
    <row r="13" spans="1:8" ht="15.75" customHeight="1" thickTop="1" x14ac:dyDescent="0.4">
      <c r="A13" s="8" t="s">
        <v>15</v>
      </c>
      <c r="B13" s="9">
        <v>3000000</v>
      </c>
      <c r="C13" s="9">
        <v>2300000</v>
      </c>
      <c r="D13" s="9">
        <v>1000000</v>
      </c>
      <c r="E13" s="9">
        <v>750000</v>
      </c>
      <c r="F13" s="10">
        <v>550000</v>
      </c>
      <c r="G13" s="16">
        <v>630000</v>
      </c>
      <c r="H13" s="9">
        <f>SUM(B13:G13)</f>
        <v>8230000</v>
      </c>
    </row>
    <row r="14" spans="1:8" ht="15.75" customHeight="1" x14ac:dyDescent="0.4">
      <c r="A14" s="3" t="s">
        <v>16</v>
      </c>
      <c r="B14" s="7">
        <f>B11-B13</f>
        <v>145320</v>
      </c>
      <c r="C14" s="7">
        <f t="shared" ref="C14:E14" si="3">C11-C13</f>
        <v>-22480</v>
      </c>
      <c r="D14" s="7">
        <f t="shared" si="3"/>
        <v>-12440</v>
      </c>
      <c r="E14" s="7">
        <f t="shared" si="3"/>
        <v>17920</v>
      </c>
      <c r="F14" s="17">
        <f>F11-F13</f>
        <v>23560</v>
      </c>
      <c r="G14" s="17">
        <f>G11-G13</f>
        <v>2100</v>
      </c>
      <c r="H14" s="17">
        <f>H11-H13</f>
        <v>153980</v>
      </c>
    </row>
    <row r="15" spans="1:8" ht="15.75" customHeight="1" x14ac:dyDescent="0.4">
      <c r="A15" s="3" t="s">
        <v>17</v>
      </c>
      <c r="B15" s="18">
        <f>B11/B13</f>
        <v>1.04844</v>
      </c>
      <c r="C15" s="18">
        <f t="shared" ref="C15:H15" si="4">C11/C13</f>
        <v>0.9902260869565217</v>
      </c>
      <c r="D15" s="18">
        <f t="shared" si="4"/>
        <v>0.98755999999999999</v>
      </c>
      <c r="E15" s="18">
        <f t="shared" si="4"/>
        <v>1.0238933333333333</v>
      </c>
      <c r="F15" s="19">
        <f t="shared" si="4"/>
        <v>1.0428363636363636</v>
      </c>
      <c r="G15" s="19">
        <f t="shared" si="4"/>
        <v>1.0033333333333334</v>
      </c>
      <c r="H15" s="19">
        <f t="shared" si="4"/>
        <v>1.0187095990279464</v>
      </c>
    </row>
    <row r="18" spans="1:8" x14ac:dyDescent="0.4">
      <c r="A18" s="36" t="s">
        <v>18</v>
      </c>
      <c r="B18" s="36"/>
      <c r="C18" s="36"/>
      <c r="D18" s="36"/>
      <c r="E18" s="36"/>
      <c r="F18" s="36"/>
      <c r="G18" s="36"/>
      <c r="H18" s="36"/>
    </row>
    <row r="20" spans="1:8" x14ac:dyDescent="0.4">
      <c r="A20" s="20"/>
      <c r="B20" s="3" t="s">
        <v>1</v>
      </c>
      <c r="C20" s="3" t="s">
        <v>2</v>
      </c>
      <c r="D20" s="3" t="s">
        <v>19</v>
      </c>
      <c r="E20" s="3" t="s">
        <v>4</v>
      </c>
      <c r="F20" s="4" t="s">
        <v>5</v>
      </c>
      <c r="G20" s="3" t="s">
        <v>6</v>
      </c>
      <c r="H20" s="3" t="s">
        <v>7</v>
      </c>
    </row>
    <row r="21" spans="1:8" x14ac:dyDescent="0.4">
      <c r="A21" s="3" t="s">
        <v>8</v>
      </c>
      <c r="B21" s="5">
        <v>692960</v>
      </c>
      <c r="C21" s="5">
        <v>405360</v>
      </c>
      <c r="D21" s="5">
        <v>353500</v>
      </c>
      <c r="E21" s="5">
        <v>190000</v>
      </c>
      <c r="F21" s="21">
        <v>106000</v>
      </c>
      <c r="G21" s="5">
        <v>113000</v>
      </c>
      <c r="H21" s="7">
        <f>SUM(B21:G21)</f>
        <v>1860820</v>
      </c>
    </row>
    <row r="22" spans="1:8" x14ac:dyDescent="0.4">
      <c r="A22" s="3" t="s">
        <v>9</v>
      </c>
      <c r="B22" s="5">
        <v>445620</v>
      </c>
      <c r="C22" s="5">
        <v>589960</v>
      </c>
      <c r="D22" s="5">
        <v>515080</v>
      </c>
      <c r="E22" s="5">
        <v>165060</v>
      </c>
      <c r="F22" s="21">
        <v>90080</v>
      </c>
      <c r="G22" s="5">
        <v>12300</v>
      </c>
      <c r="H22" s="7">
        <f t="shared" ref="H22:H26" si="5">SUM(B22:G22)</f>
        <v>1818100</v>
      </c>
    </row>
    <row r="23" spans="1:8" x14ac:dyDescent="0.4">
      <c r="A23" s="3" t="s">
        <v>10</v>
      </c>
      <c r="B23" s="5">
        <v>750350</v>
      </c>
      <c r="C23" s="5">
        <v>575780</v>
      </c>
      <c r="D23" s="5">
        <v>445200</v>
      </c>
      <c r="E23" s="5">
        <v>125500</v>
      </c>
      <c r="F23" s="21">
        <v>91200</v>
      </c>
      <c r="G23" s="5">
        <v>106000</v>
      </c>
      <c r="H23" s="7">
        <f t="shared" si="5"/>
        <v>2094030</v>
      </c>
    </row>
    <row r="24" spans="1:8" x14ac:dyDescent="0.4">
      <c r="A24" s="3" t="s">
        <v>11</v>
      </c>
      <c r="B24" s="5">
        <v>715450</v>
      </c>
      <c r="C24" s="5">
        <v>455360</v>
      </c>
      <c r="D24" s="5">
        <v>353500</v>
      </c>
      <c r="E24" s="5">
        <v>180000</v>
      </c>
      <c r="F24" s="21">
        <v>96000</v>
      </c>
      <c r="G24" s="5">
        <v>114000</v>
      </c>
      <c r="H24" s="7">
        <f t="shared" si="5"/>
        <v>1914310</v>
      </c>
    </row>
    <row r="25" spans="1:8" x14ac:dyDescent="0.4">
      <c r="A25" s="3" t="s">
        <v>12</v>
      </c>
      <c r="B25" s="5">
        <v>545620</v>
      </c>
      <c r="C25" s="5">
        <v>589960</v>
      </c>
      <c r="D25" s="5">
        <v>585080</v>
      </c>
      <c r="E25" s="5">
        <v>175060</v>
      </c>
      <c r="F25" s="6">
        <v>100080</v>
      </c>
      <c r="G25" s="5">
        <v>123000</v>
      </c>
      <c r="H25" s="7">
        <f t="shared" si="5"/>
        <v>2118800</v>
      </c>
    </row>
    <row r="26" spans="1:8" x14ac:dyDescent="0.4">
      <c r="A26" s="3" t="s">
        <v>13</v>
      </c>
      <c r="B26" s="5">
        <v>750350</v>
      </c>
      <c r="C26" s="5">
        <v>545780</v>
      </c>
      <c r="D26" s="5">
        <v>485200</v>
      </c>
      <c r="E26" s="5">
        <v>177500</v>
      </c>
      <c r="F26" s="6">
        <v>131200</v>
      </c>
      <c r="G26" s="5">
        <v>143000</v>
      </c>
      <c r="H26" s="7">
        <f t="shared" si="5"/>
        <v>2233030</v>
      </c>
    </row>
    <row r="27" spans="1:8" x14ac:dyDescent="0.4">
      <c r="A27" s="8" t="s">
        <v>30</v>
      </c>
      <c r="B27" s="9">
        <f>SUM(B21:B26)</f>
        <v>3900350</v>
      </c>
      <c r="C27" s="9">
        <f t="shared" ref="C27:F27" si="6">SUM(C21:C26)</f>
        <v>3162200</v>
      </c>
      <c r="D27" s="9">
        <f t="shared" si="6"/>
        <v>2737560</v>
      </c>
      <c r="E27" s="9">
        <f t="shared" si="6"/>
        <v>1013120</v>
      </c>
      <c r="F27" s="22">
        <f t="shared" si="6"/>
        <v>614560</v>
      </c>
      <c r="G27" s="11">
        <f>SUM(G21:G26)</f>
        <v>611300</v>
      </c>
      <c r="H27" s="7">
        <f>SUM(B27:G27)</f>
        <v>12039090</v>
      </c>
    </row>
    <row r="28" spans="1:8" ht="19.5" thickBot="1" x14ac:dyDescent="0.45">
      <c r="A28" s="12" t="s">
        <v>14</v>
      </c>
      <c r="B28" s="13">
        <f>AVERAGE(B21:B26)</f>
        <v>650058.33333333337</v>
      </c>
      <c r="C28" s="13">
        <f t="shared" ref="C28:H28" si="7">AVERAGE(C21:C26)</f>
        <v>527033.33333333337</v>
      </c>
      <c r="D28" s="13">
        <f t="shared" si="7"/>
        <v>456260</v>
      </c>
      <c r="E28" s="13">
        <f t="shared" si="7"/>
        <v>168853.33333333334</v>
      </c>
      <c r="F28" s="23">
        <f t="shared" si="7"/>
        <v>102426.66666666667</v>
      </c>
      <c r="G28" s="14">
        <f t="shared" si="7"/>
        <v>101883.33333333333</v>
      </c>
      <c r="H28" s="14">
        <f t="shared" si="7"/>
        <v>2006515</v>
      </c>
    </row>
    <row r="29" spans="1:8" ht="19.5" thickTop="1" x14ac:dyDescent="0.4">
      <c r="A29" s="8" t="s">
        <v>15</v>
      </c>
      <c r="B29" s="11">
        <v>4000000</v>
      </c>
      <c r="C29" s="11">
        <v>3000000</v>
      </c>
      <c r="D29" s="11">
        <v>2550000</v>
      </c>
      <c r="E29" s="11">
        <v>1000000</v>
      </c>
      <c r="F29" s="24">
        <v>610000</v>
      </c>
      <c r="G29" s="11">
        <v>600000</v>
      </c>
      <c r="H29" s="9">
        <f>SUM(B29:G29)</f>
        <v>11760000</v>
      </c>
    </row>
    <row r="30" spans="1:8" x14ac:dyDescent="0.4">
      <c r="A30" s="3" t="s">
        <v>16</v>
      </c>
      <c r="B30" s="16">
        <f>B27-B29</f>
        <v>-99650</v>
      </c>
      <c r="C30" s="16">
        <f t="shared" ref="C30:H30" si="8">C27-C29</f>
        <v>162200</v>
      </c>
      <c r="D30" s="16">
        <f t="shared" si="8"/>
        <v>187560</v>
      </c>
      <c r="E30" s="16">
        <f t="shared" si="8"/>
        <v>13120</v>
      </c>
      <c r="F30" s="25">
        <f t="shared" si="8"/>
        <v>4560</v>
      </c>
      <c r="G30" s="26">
        <f t="shared" si="8"/>
        <v>11300</v>
      </c>
      <c r="H30" s="26">
        <f t="shared" si="8"/>
        <v>279090</v>
      </c>
    </row>
    <row r="31" spans="1:8" x14ac:dyDescent="0.4">
      <c r="A31" s="3" t="s">
        <v>17</v>
      </c>
      <c r="B31" s="18">
        <f>B27/B29</f>
        <v>0.9750875</v>
      </c>
      <c r="C31" s="18">
        <f t="shared" ref="C31:H31" si="9">C27/C29</f>
        <v>1.0540666666666667</v>
      </c>
      <c r="D31" s="18">
        <f t="shared" si="9"/>
        <v>1.0735529411764706</v>
      </c>
      <c r="E31" s="18">
        <f t="shared" si="9"/>
        <v>1.01312</v>
      </c>
      <c r="F31" s="27">
        <f t="shared" si="9"/>
        <v>1.0074754098360656</v>
      </c>
      <c r="G31" s="19">
        <f t="shared" si="9"/>
        <v>1.0188333333333333</v>
      </c>
      <c r="H31" s="19">
        <f t="shared" si="9"/>
        <v>1.0237321428571429</v>
      </c>
    </row>
    <row r="34" spans="1:8" x14ac:dyDescent="0.4">
      <c r="A34" s="36" t="s">
        <v>20</v>
      </c>
      <c r="B34" s="36"/>
      <c r="C34" s="36"/>
      <c r="D34" s="36"/>
      <c r="E34" s="36"/>
      <c r="F34" s="36"/>
      <c r="G34" s="36"/>
      <c r="H34" s="36"/>
    </row>
    <row r="36" spans="1:8" x14ac:dyDescent="0.4">
      <c r="A36" s="28"/>
      <c r="B36" s="3" t="s">
        <v>1</v>
      </c>
      <c r="C36" s="3" t="s">
        <v>2</v>
      </c>
      <c r="D36" s="3" t="s">
        <v>21</v>
      </c>
      <c r="E36" s="3" t="s">
        <v>4</v>
      </c>
      <c r="F36" s="4" t="s">
        <v>5</v>
      </c>
      <c r="G36" s="3" t="s">
        <v>6</v>
      </c>
      <c r="H36" s="3" t="s">
        <v>7</v>
      </c>
    </row>
    <row r="37" spans="1:8" x14ac:dyDescent="0.4">
      <c r="A37" s="3" t="s">
        <v>8</v>
      </c>
      <c r="B37" s="29">
        <v>953350</v>
      </c>
      <c r="C37" s="29">
        <v>745360</v>
      </c>
      <c r="D37" s="29">
        <v>523500</v>
      </c>
      <c r="E37" s="29">
        <v>205400</v>
      </c>
      <c r="F37" s="30">
        <v>105000</v>
      </c>
      <c r="G37" s="29">
        <v>115000</v>
      </c>
      <c r="H37" s="7">
        <f>SUM(B37:G37)</f>
        <v>2647610</v>
      </c>
    </row>
    <row r="38" spans="1:8" x14ac:dyDescent="0.4">
      <c r="A38" s="3" t="s">
        <v>9</v>
      </c>
      <c r="B38" s="29">
        <v>909290</v>
      </c>
      <c r="C38" s="29">
        <v>775620</v>
      </c>
      <c r="D38" s="29">
        <v>509000</v>
      </c>
      <c r="E38" s="29">
        <v>180060</v>
      </c>
      <c r="F38" s="30">
        <v>80500</v>
      </c>
      <c r="G38" s="29">
        <v>100900</v>
      </c>
      <c r="H38" s="7">
        <f t="shared" ref="H38:H42" si="10">SUM(B38:G38)</f>
        <v>2555370</v>
      </c>
    </row>
    <row r="39" spans="1:8" x14ac:dyDescent="0.4">
      <c r="A39" s="3" t="s">
        <v>10</v>
      </c>
      <c r="B39" s="29">
        <v>985000</v>
      </c>
      <c r="C39" s="29">
        <v>765780</v>
      </c>
      <c r="D39" s="29">
        <v>591200</v>
      </c>
      <c r="E39" s="29">
        <v>78500</v>
      </c>
      <c r="F39" s="30">
        <v>111200</v>
      </c>
      <c r="G39" s="29">
        <v>134000</v>
      </c>
      <c r="H39" s="7">
        <f t="shared" si="10"/>
        <v>2665680</v>
      </c>
    </row>
    <row r="40" spans="1:8" x14ac:dyDescent="0.4">
      <c r="A40" s="3" t="s">
        <v>11</v>
      </c>
      <c r="B40" s="29">
        <v>903350</v>
      </c>
      <c r="C40" s="29">
        <v>615360</v>
      </c>
      <c r="D40" s="29">
        <v>523500</v>
      </c>
      <c r="E40" s="29">
        <v>95400</v>
      </c>
      <c r="F40" s="30">
        <v>95000</v>
      </c>
      <c r="G40" s="29">
        <v>93000</v>
      </c>
      <c r="H40" s="7">
        <f t="shared" si="10"/>
        <v>2325610</v>
      </c>
    </row>
    <row r="41" spans="1:8" x14ac:dyDescent="0.4">
      <c r="A41" s="3" t="s">
        <v>12</v>
      </c>
      <c r="B41" s="29">
        <v>1009290</v>
      </c>
      <c r="C41" s="29">
        <v>775620</v>
      </c>
      <c r="D41" s="29">
        <v>699000</v>
      </c>
      <c r="E41" s="29">
        <v>200060</v>
      </c>
      <c r="F41" s="31">
        <v>90500</v>
      </c>
      <c r="G41" s="29">
        <v>123000</v>
      </c>
      <c r="H41" s="7">
        <f t="shared" si="10"/>
        <v>2897470</v>
      </c>
    </row>
    <row r="42" spans="1:8" x14ac:dyDescent="0.4">
      <c r="A42" s="3" t="s">
        <v>13</v>
      </c>
      <c r="B42" s="29">
        <v>1035000</v>
      </c>
      <c r="C42" s="29">
        <v>835780</v>
      </c>
      <c r="D42" s="29">
        <v>781200</v>
      </c>
      <c r="E42" s="29">
        <v>98500</v>
      </c>
      <c r="F42" s="31">
        <v>131200</v>
      </c>
      <c r="G42" s="29">
        <v>145000</v>
      </c>
      <c r="H42" s="7">
        <f t="shared" si="10"/>
        <v>3026680</v>
      </c>
    </row>
    <row r="43" spans="1:8" x14ac:dyDescent="0.4">
      <c r="A43" s="8" t="s">
        <v>30</v>
      </c>
      <c r="B43" s="9">
        <f>SUM(B37:B42)</f>
        <v>5795280</v>
      </c>
      <c r="C43" s="9">
        <f t="shared" ref="C43:F43" si="11">SUM(C37:C42)</f>
        <v>4513520</v>
      </c>
      <c r="D43" s="9">
        <f t="shared" si="11"/>
        <v>3627400</v>
      </c>
      <c r="E43" s="9">
        <f t="shared" si="11"/>
        <v>857920</v>
      </c>
      <c r="F43" s="22">
        <f t="shared" si="11"/>
        <v>613400</v>
      </c>
      <c r="G43" s="9">
        <f>SUM(G37:G42)</f>
        <v>710900</v>
      </c>
      <c r="H43" s="7">
        <f>SUM(H37:H42)</f>
        <v>16118420</v>
      </c>
    </row>
    <row r="44" spans="1:8" ht="19.5" thickBot="1" x14ac:dyDescent="0.45">
      <c r="A44" s="12" t="s">
        <v>14</v>
      </c>
      <c r="B44" s="13">
        <f>AVERAGE(B37:B42)</f>
        <v>965880</v>
      </c>
      <c r="C44" s="13">
        <f t="shared" ref="C44:H44" si="12">AVERAGE(C37:C42)</f>
        <v>752253.33333333337</v>
      </c>
      <c r="D44" s="13">
        <f t="shared" si="12"/>
        <v>604566.66666666663</v>
      </c>
      <c r="E44" s="13">
        <f t="shared" si="12"/>
        <v>142986.66666666666</v>
      </c>
      <c r="F44" s="23">
        <f t="shared" si="12"/>
        <v>102233.33333333333</v>
      </c>
      <c r="G44" s="14">
        <f t="shared" si="12"/>
        <v>118483.33333333333</v>
      </c>
      <c r="H44" s="14">
        <f t="shared" si="12"/>
        <v>2686403.3333333335</v>
      </c>
    </row>
    <row r="45" spans="1:8" ht="19.5" thickTop="1" x14ac:dyDescent="0.4">
      <c r="A45" s="32" t="s">
        <v>22</v>
      </c>
      <c r="B45" s="11">
        <v>5750000</v>
      </c>
      <c r="C45" s="11">
        <v>4500000</v>
      </c>
      <c r="D45" s="11">
        <v>3655000</v>
      </c>
      <c r="E45" s="11">
        <v>850000</v>
      </c>
      <c r="F45" s="24">
        <v>610000</v>
      </c>
      <c r="G45" s="11">
        <v>720000</v>
      </c>
      <c r="H45" s="9">
        <f>SUM(B45:G45)</f>
        <v>16085000</v>
      </c>
    </row>
    <row r="46" spans="1:8" x14ac:dyDescent="0.4">
      <c r="A46" s="33" t="s">
        <v>23</v>
      </c>
      <c r="B46" s="16">
        <f>B43-B45</f>
        <v>45280</v>
      </c>
      <c r="C46" s="16">
        <f t="shared" ref="C46:H46" si="13">C43-C45</f>
        <v>13520</v>
      </c>
      <c r="D46" s="16">
        <f t="shared" si="13"/>
        <v>-27600</v>
      </c>
      <c r="E46" s="16">
        <f t="shared" si="13"/>
        <v>7920</v>
      </c>
      <c r="F46" s="25">
        <f t="shared" si="13"/>
        <v>3400</v>
      </c>
      <c r="G46" s="26">
        <f t="shared" si="13"/>
        <v>-9100</v>
      </c>
      <c r="H46" s="26">
        <f t="shared" si="13"/>
        <v>33420</v>
      </c>
    </row>
    <row r="47" spans="1:8" x14ac:dyDescent="0.4">
      <c r="A47" s="33" t="s">
        <v>24</v>
      </c>
      <c r="B47" s="18">
        <f>B43/B45</f>
        <v>1.0078747826086956</v>
      </c>
      <c r="C47" s="18">
        <f t="shared" ref="C47:H47" si="14">C43/C45</f>
        <v>1.0030044444444444</v>
      </c>
      <c r="D47" s="18">
        <f t="shared" si="14"/>
        <v>0.99244870041039668</v>
      </c>
      <c r="E47" s="18">
        <f t="shared" si="14"/>
        <v>1.0093176470588234</v>
      </c>
      <c r="F47" s="27">
        <f t="shared" si="14"/>
        <v>1.0055737704918033</v>
      </c>
      <c r="G47" s="19">
        <f t="shared" si="14"/>
        <v>0.98736111111111113</v>
      </c>
      <c r="H47" s="19">
        <f t="shared" si="14"/>
        <v>1.0020777121541808</v>
      </c>
    </row>
    <row r="50" spans="1:8" x14ac:dyDescent="0.4">
      <c r="A50" s="36" t="s">
        <v>25</v>
      </c>
      <c r="B50" s="36"/>
      <c r="C50" s="36"/>
      <c r="D50" s="36"/>
      <c r="E50" s="36"/>
      <c r="F50" s="36"/>
      <c r="G50" s="36"/>
      <c r="H50" s="36"/>
    </row>
    <row r="52" spans="1:8" x14ac:dyDescent="0.4">
      <c r="A52" s="28"/>
      <c r="B52" s="3" t="s">
        <v>1</v>
      </c>
      <c r="C52" s="3" t="s">
        <v>2</v>
      </c>
      <c r="D52" s="3" t="s">
        <v>3</v>
      </c>
      <c r="E52" s="3" t="s">
        <v>4</v>
      </c>
      <c r="F52" s="4" t="s">
        <v>5</v>
      </c>
      <c r="G52" s="3" t="s">
        <v>6</v>
      </c>
      <c r="H52" s="3" t="s">
        <v>7</v>
      </c>
    </row>
    <row r="53" spans="1:8" x14ac:dyDescent="0.4">
      <c r="A53" s="3" t="s">
        <v>8</v>
      </c>
      <c r="B53" s="29">
        <v>913350</v>
      </c>
      <c r="C53" s="29">
        <v>715360</v>
      </c>
      <c r="D53" s="29">
        <v>513500</v>
      </c>
      <c r="E53" s="29">
        <v>195400</v>
      </c>
      <c r="F53" s="30">
        <v>96000</v>
      </c>
      <c r="G53" s="29">
        <v>115000</v>
      </c>
      <c r="H53" s="7">
        <f>SUM(B53:G53)</f>
        <v>2548610</v>
      </c>
    </row>
    <row r="54" spans="1:8" x14ac:dyDescent="0.4">
      <c r="A54" s="3" t="s">
        <v>9</v>
      </c>
      <c r="B54" s="29">
        <v>869290</v>
      </c>
      <c r="C54" s="29">
        <v>725620</v>
      </c>
      <c r="D54" s="29">
        <v>499000</v>
      </c>
      <c r="E54" s="29">
        <v>160060</v>
      </c>
      <c r="F54" s="30">
        <v>76500</v>
      </c>
      <c r="G54" s="29">
        <v>910900</v>
      </c>
      <c r="H54" s="7">
        <f t="shared" ref="H54:H58" si="15">SUM(B54:G54)</f>
        <v>3241370</v>
      </c>
    </row>
    <row r="55" spans="1:8" x14ac:dyDescent="0.4">
      <c r="A55" s="3" t="s">
        <v>10</v>
      </c>
      <c r="B55" s="29">
        <v>915000</v>
      </c>
      <c r="C55" s="29">
        <v>715780</v>
      </c>
      <c r="D55" s="29">
        <v>521200</v>
      </c>
      <c r="E55" s="29">
        <v>71500</v>
      </c>
      <c r="F55" s="30">
        <v>111200</v>
      </c>
      <c r="G55" s="29">
        <v>124000</v>
      </c>
      <c r="H55" s="7">
        <f t="shared" si="15"/>
        <v>2458680</v>
      </c>
    </row>
    <row r="56" spans="1:8" x14ac:dyDescent="0.4">
      <c r="A56" s="3" t="s">
        <v>11</v>
      </c>
      <c r="B56" s="29">
        <v>813350</v>
      </c>
      <c r="C56" s="29">
        <v>615360</v>
      </c>
      <c r="D56" s="29">
        <v>433500</v>
      </c>
      <c r="E56" s="29">
        <v>91400</v>
      </c>
      <c r="F56" s="30">
        <v>91000</v>
      </c>
      <c r="G56" s="29">
        <v>133000</v>
      </c>
      <c r="H56" s="7">
        <f t="shared" si="15"/>
        <v>2177610</v>
      </c>
    </row>
    <row r="57" spans="1:8" x14ac:dyDescent="0.4">
      <c r="A57" s="3" t="s">
        <v>12</v>
      </c>
      <c r="B57" s="29">
        <v>910290</v>
      </c>
      <c r="C57" s="29">
        <v>735620</v>
      </c>
      <c r="D57" s="29">
        <v>619000</v>
      </c>
      <c r="E57" s="29">
        <v>190060</v>
      </c>
      <c r="F57" s="31">
        <v>86500</v>
      </c>
      <c r="G57" s="29">
        <v>113000</v>
      </c>
      <c r="H57" s="7">
        <f t="shared" si="15"/>
        <v>2654470</v>
      </c>
    </row>
    <row r="58" spans="1:8" x14ac:dyDescent="0.4">
      <c r="A58" s="3" t="s">
        <v>13</v>
      </c>
      <c r="B58" s="29">
        <v>923500</v>
      </c>
      <c r="C58" s="29">
        <v>825780</v>
      </c>
      <c r="D58" s="29">
        <v>721200</v>
      </c>
      <c r="E58" s="29">
        <v>91500</v>
      </c>
      <c r="F58" s="31">
        <v>111200</v>
      </c>
      <c r="G58" s="29">
        <v>125000</v>
      </c>
      <c r="H58" s="7">
        <f t="shared" si="15"/>
        <v>2798180</v>
      </c>
    </row>
    <row r="59" spans="1:8" x14ac:dyDescent="0.4">
      <c r="A59" s="8" t="s">
        <v>30</v>
      </c>
      <c r="B59" s="9">
        <f>SUM(B53:B58)</f>
        <v>5344780</v>
      </c>
      <c r="C59" s="9">
        <f t="shared" ref="C59:F59" si="16">SUM(C53:C58)</f>
        <v>4333520</v>
      </c>
      <c r="D59" s="9">
        <f t="shared" si="16"/>
        <v>3307400</v>
      </c>
      <c r="E59" s="9">
        <f t="shared" si="16"/>
        <v>799920</v>
      </c>
      <c r="F59" s="22">
        <f t="shared" si="16"/>
        <v>572400</v>
      </c>
      <c r="G59" s="9">
        <f>SUM(G53:G58)</f>
        <v>1520900</v>
      </c>
      <c r="H59" s="7">
        <f>SUM(H53:H58)</f>
        <v>15878920</v>
      </c>
    </row>
    <row r="60" spans="1:8" ht="19.5" thickBot="1" x14ac:dyDescent="0.45">
      <c r="A60" s="12" t="s">
        <v>14</v>
      </c>
      <c r="B60" s="13">
        <f>AVERAGE(B53:B58)</f>
        <v>890796.66666666663</v>
      </c>
      <c r="C60" s="13">
        <f t="shared" ref="C60:H60" si="17">AVERAGE(C53:C58)</f>
        <v>722253.33333333337</v>
      </c>
      <c r="D60" s="13">
        <f t="shared" si="17"/>
        <v>551233.33333333337</v>
      </c>
      <c r="E60" s="13">
        <f t="shared" si="17"/>
        <v>133320</v>
      </c>
      <c r="F60" s="23">
        <f t="shared" si="17"/>
        <v>95400</v>
      </c>
      <c r="G60" s="14">
        <f t="shared" si="17"/>
        <v>253483.33333333334</v>
      </c>
      <c r="H60" s="14">
        <f t="shared" si="17"/>
        <v>2646486.6666666665</v>
      </c>
    </row>
    <row r="61" spans="1:8" ht="19.5" thickTop="1" x14ac:dyDescent="0.4">
      <c r="A61" s="32" t="s">
        <v>22</v>
      </c>
      <c r="B61" s="11">
        <v>5000000</v>
      </c>
      <c r="C61" s="11">
        <v>4200000</v>
      </c>
      <c r="D61" s="11">
        <v>3400000</v>
      </c>
      <c r="E61" s="11">
        <v>800000</v>
      </c>
      <c r="F61" s="24">
        <v>550000</v>
      </c>
      <c r="G61" s="11">
        <v>1500000</v>
      </c>
      <c r="H61" s="9">
        <f>SUM(B61:G61)</f>
        <v>15450000</v>
      </c>
    </row>
    <row r="62" spans="1:8" x14ac:dyDescent="0.4">
      <c r="A62" s="33" t="s">
        <v>23</v>
      </c>
      <c r="B62" s="16">
        <f>B59-B61</f>
        <v>344780</v>
      </c>
      <c r="C62" s="16">
        <f t="shared" ref="C62:H62" si="18">C59-C61</f>
        <v>133520</v>
      </c>
      <c r="D62" s="16">
        <f t="shared" si="18"/>
        <v>-92600</v>
      </c>
      <c r="E62" s="16">
        <f t="shared" si="18"/>
        <v>-80</v>
      </c>
      <c r="F62" s="25">
        <f t="shared" si="18"/>
        <v>22400</v>
      </c>
      <c r="G62" s="26">
        <f t="shared" si="18"/>
        <v>20900</v>
      </c>
      <c r="H62" s="26">
        <f t="shared" si="18"/>
        <v>428920</v>
      </c>
    </row>
    <row r="63" spans="1:8" x14ac:dyDescent="0.4">
      <c r="A63" s="33" t="s">
        <v>24</v>
      </c>
      <c r="B63" s="18">
        <f>B59/B61</f>
        <v>1.068956</v>
      </c>
      <c r="C63" s="18">
        <f t="shared" ref="C63:H63" si="19">C59/C61</f>
        <v>1.0317904761904761</v>
      </c>
      <c r="D63" s="18">
        <f t="shared" si="19"/>
        <v>0.97276470588235298</v>
      </c>
      <c r="E63" s="18">
        <f t="shared" si="19"/>
        <v>0.99990000000000001</v>
      </c>
      <c r="F63" s="27">
        <f t="shared" si="19"/>
        <v>1.0407272727272727</v>
      </c>
      <c r="G63" s="19">
        <f t="shared" si="19"/>
        <v>1.0139333333333334</v>
      </c>
      <c r="H63" s="19">
        <f t="shared" si="19"/>
        <v>1.0277618122977346</v>
      </c>
    </row>
    <row r="66" spans="1:8" x14ac:dyDescent="0.4">
      <c r="A66" s="36" t="s">
        <v>26</v>
      </c>
      <c r="B66" s="36"/>
      <c r="C66" s="36"/>
      <c r="D66" s="36"/>
      <c r="E66" s="36"/>
      <c r="F66" s="36"/>
      <c r="G66" s="36"/>
      <c r="H66" s="36"/>
    </row>
    <row r="68" spans="1:8" x14ac:dyDescent="0.4">
      <c r="A68" s="28"/>
      <c r="B68" s="3" t="s">
        <v>1</v>
      </c>
      <c r="C68" s="3" t="s">
        <v>2</v>
      </c>
      <c r="D68" s="3" t="s">
        <v>19</v>
      </c>
      <c r="E68" s="3" t="s">
        <v>4</v>
      </c>
      <c r="F68" s="4" t="s">
        <v>27</v>
      </c>
      <c r="G68" s="3" t="s">
        <v>6</v>
      </c>
      <c r="H68" s="3" t="s">
        <v>7</v>
      </c>
    </row>
    <row r="69" spans="1:8" x14ac:dyDescent="0.4">
      <c r="A69" s="3" t="s">
        <v>8</v>
      </c>
      <c r="B69" s="5">
        <v>672960</v>
      </c>
      <c r="C69" s="5">
        <v>385360</v>
      </c>
      <c r="D69" s="5">
        <v>333500</v>
      </c>
      <c r="E69" s="5">
        <v>196000</v>
      </c>
      <c r="F69" s="21">
        <v>116000</v>
      </c>
      <c r="G69" s="5">
        <v>123000</v>
      </c>
      <c r="H69" s="7">
        <f>SUM(B69:G69)</f>
        <v>1826820</v>
      </c>
    </row>
    <row r="70" spans="1:8" x14ac:dyDescent="0.4">
      <c r="A70" s="3" t="s">
        <v>9</v>
      </c>
      <c r="B70" s="5">
        <v>425620</v>
      </c>
      <c r="C70" s="5">
        <v>579960</v>
      </c>
      <c r="D70" s="5">
        <v>505080</v>
      </c>
      <c r="E70" s="5">
        <v>175060</v>
      </c>
      <c r="F70" s="21">
        <v>92080</v>
      </c>
      <c r="G70" s="5">
        <v>132300</v>
      </c>
      <c r="H70" s="7">
        <f t="shared" ref="H70:H74" si="20">SUM(B70:G70)</f>
        <v>1910100</v>
      </c>
    </row>
    <row r="71" spans="1:8" x14ac:dyDescent="0.4">
      <c r="A71" s="3" t="s">
        <v>10</v>
      </c>
      <c r="B71" s="5">
        <v>748350</v>
      </c>
      <c r="C71" s="5">
        <v>565780</v>
      </c>
      <c r="D71" s="5">
        <v>425200</v>
      </c>
      <c r="E71" s="5">
        <v>145500</v>
      </c>
      <c r="F71" s="21">
        <v>92200</v>
      </c>
      <c r="G71" s="5">
        <v>116000</v>
      </c>
      <c r="H71" s="7">
        <f t="shared" si="20"/>
        <v>2093030</v>
      </c>
    </row>
    <row r="72" spans="1:8" x14ac:dyDescent="0.4">
      <c r="A72" s="3" t="s">
        <v>11</v>
      </c>
      <c r="B72" s="5">
        <v>705450</v>
      </c>
      <c r="C72" s="5">
        <v>445360</v>
      </c>
      <c r="D72" s="5">
        <v>343500</v>
      </c>
      <c r="E72" s="5">
        <v>190000</v>
      </c>
      <c r="F72" s="21">
        <v>97000</v>
      </c>
      <c r="G72" s="5">
        <v>124000</v>
      </c>
      <c r="H72" s="7">
        <f t="shared" si="20"/>
        <v>1905310</v>
      </c>
    </row>
    <row r="73" spans="1:8" x14ac:dyDescent="0.4">
      <c r="A73" s="3" t="s">
        <v>12</v>
      </c>
      <c r="B73" s="5">
        <v>525620</v>
      </c>
      <c r="C73" s="5">
        <v>579960</v>
      </c>
      <c r="D73" s="5">
        <v>575080</v>
      </c>
      <c r="E73" s="5">
        <v>185060</v>
      </c>
      <c r="F73" s="6">
        <v>120080</v>
      </c>
      <c r="G73" s="5">
        <v>133000</v>
      </c>
      <c r="H73" s="7">
        <f t="shared" si="20"/>
        <v>2118800</v>
      </c>
    </row>
    <row r="74" spans="1:8" x14ac:dyDescent="0.4">
      <c r="A74" s="3" t="s">
        <v>13</v>
      </c>
      <c r="B74" s="5">
        <v>740350</v>
      </c>
      <c r="C74" s="5">
        <v>525780</v>
      </c>
      <c r="D74" s="5">
        <v>465200</v>
      </c>
      <c r="E74" s="5">
        <v>187500</v>
      </c>
      <c r="F74" s="6">
        <v>141200</v>
      </c>
      <c r="G74" s="5">
        <v>153000</v>
      </c>
      <c r="H74" s="7">
        <f t="shared" si="20"/>
        <v>2213030</v>
      </c>
    </row>
    <row r="75" spans="1:8" x14ac:dyDescent="0.4">
      <c r="A75" s="8" t="s">
        <v>30</v>
      </c>
      <c r="B75" s="9">
        <f>SUM(B69:B74)</f>
        <v>3818350</v>
      </c>
      <c r="C75" s="9">
        <f t="shared" ref="C75:F75" si="21">SUM(C69:C74)</f>
        <v>3082200</v>
      </c>
      <c r="D75" s="9">
        <f t="shared" si="21"/>
        <v>2647560</v>
      </c>
      <c r="E75" s="9">
        <f t="shared" si="21"/>
        <v>1079120</v>
      </c>
      <c r="F75" s="22">
        <f t="shared" si="21"/>
        <v>658560</v>
      </c>
      <c r="G75" s="11">
        <f>SUM(G69:G74)</f>
        <v>781300</v>
      </c>
      <c r="H75" s="7">
        <f>SUM(H69:H74)</f>
        <v>12067090</v>
      </c>
    </row>
    <row r="76" spans="1:8" ht="19.5" thickBot="1" x14ac:dyDescent="0.45">
      <c r="A76" s="12" t="s">
        <v>14</v>
      </c>
      <c r="B76" s="13">
        <f>AVERAGE(B69:B74)</f>
        <v>636391.66666666663</v>
      </c>
      <c r="C76" s="13">
        <f t="shared" ref="C76:H76" si="22">AVERAGE(C69:C74)</f>
        <v>513700</v>
      </c>
      <c r="D76" s="13">
        <f t="shared" si="22"/>
        <v>441260</v>
      </c>
      <c r="E76" s="13">
        <f t="shared" si="22"/>
        <v>179853.33333333334</v>
      </c>
      <c r="F76" s="23">
        <f t="shared" si="22"/>
        <v>109760</v>
      </c>
      <c r="G76" s="14">
        <f t="shared" si="22"/>
        <v>130216.66666666667</v>
      </c>
      <c r="H76" s="14">
        <f t="shared" si="22"/>
        <v>2011181.6666666667</v>
      </c>
    </row>
    <row r="77" spans="1:8" ht="19.5" thickTop="1" x14ac:dyDescent="0.4">
      <c r="A77" s="32" t="s">
        <v>22</v>
      </c>
      <c r="B77" s="11">
        <v>3500000</v>
      </c>
      <c r="C77" s="11">
        <v>3000000</v>
      </c>
      <c r="D77" s="11">
        <v>2705000</v>
      </c>
      <c r="E77" s="11">
        <v>1000000</v>
      </c>
      <c r="F77" s="24">
        <v>660000</v>
      </c>
      <c r="G77" s="34">
        <v>800000</v>
      </c>
      <c r="H77" s="9">
        <f>SUM(B77:G77)</f>
        <v>11665000</v>
      </c>
    </row>
    <row r="78" spans="1:8" x14ac:dyDescent="0.4">
      <c r="A78" s="33" t="s">
        <v>23</v>
      </c>
      <c r="B78" s="16">
        <f>B75-B77</f>
        <v>318350</v>
      </c>
      <c r="C78" s="16">
        <f t="shared" ref="C78:H78" si="23">C75-C77</f>
        <v>82200</v>
      </c>
      <c r="D78" s="16">
        <f t="shared" si="23"/>
        <v>-57440</v>
      </c>
      <c r="E78" s="16">
        <f t="shared" si="23"/>
        <v>79120</v>
      </c>
      <c r="F78" s="25">
        <f t="shared" si="23"/>
        <v>-1440</v>
      </c>
      <c r="G78" s="26">
        <f t="shared" si="23"/>
        <v>-18700</v>
      </c>
      <c r="H78" s="26">
        <f t="shared" si="23"/>
        <v>402090</v>
      </c>
    </row>
    <row r="79" spans="1:8" x14ac:dyDescent="0.4">
      <c r="A79" s="33" t="s">
        <v>24</v>
      </c>
      <c r="B79" s="18">
        <f>B75/B77</f>
        <v>1.090957142857143</v>
      </c>
      <c r="C79" s="18">
        <f t="shared" ref="C79:H79" si="24">C75/C77</f>
        <v>1.0274000000000001</v>
      </c>
      <c r="D79" s="18">
        <f t="shared" si="24"/>
        <v>0.97876524953789279</v>
      </c>
      <c r="E79" s="18">
        <f t="shared" si="24"/>
        <v>1.0791200000000001</v>
      </c>
      <c r="F79" s="27">
        <f t="shared" si="24"/>
        <v>0.99781818181818183</v>
      </c>
      <c r="G79" s="19">
        <f t="shared" si="24"/>
        <v>0.97662499999999997</v>
      </c>
      <c r="H79" s="19">
        <f t="shared" si="24"/>
        <v>1.0344697813973425</v>
      </c>
    </row>
    <row r="82" spans="1:8" x14ac:dyDescent="0.4">
      <c r="A82" s="36" t="s">
        <v>28</v>
      </c>
      <c r="B82" s="36"/>
      <c r="C82" s="36"/>
      <c r="D82" s="36"/>
      <c r="E82" s="36"/>
      <c r="F82" s="36"/>
      <c r="G82" s="36"/>
      <c r="H82" s="36"/>
    </row>
    <row r="84" spans="1:8" x14ac:dyDescent="0.4">
      <c r="A84" s="28"/>
      <c r="B84" s="3" t="s">
        <v>1</v>
      </c>
      <c r="C84" s="3" t="s">
        <v>2</v>
      </c>
      <c r="D84" s="3" t="s">
        <v>19</v>
      </c>
      <c r="E84" s="3" t="s">
        <v>4</v>
      </c>
      <c r="F84" s="4" t="s">
        <v>5</v>
      </c>
      <c r="G84" s="3" t="s">
        <v>6</v>
      </c>
      <c r="H84" s="3" t="s">
        <v>7</v>
      </c>
    </row>
    <row r="85" spans="1:8" x14ac:dyDescent="0.4">
      <c r="A85" s="3" t="s">
        <v>8</v>
      </c>
      <c r="B85" s="29">
        <v>903350</v>
      </c>
      <c r="C85" s="29">
        <v>705360</v>
      </c>
      <c r="D85" s="29">
        <v>503500</v>
      </c>
      <c r="E85" s="29">
        <v>185400</v>
      </c>
      <c r="F85" s="30">
        <v>95000</v>
      </c>
      <c r="G85" s="29">
        <v>105000</v>
      </c>
      <c r="H85" s="7">
        <f>SUM(B85:G85)</f>
        <v>2497610</v>
      </c>
    </row>
    <row r="86" spans="1:8" x14ac:dyDescent="0.4">
      <c r="A86" s="3" t="s">
        <v>9</v>
      </c>
      <c r="B86" s="29">
        <v>859290</v>
      </c>
      <c r="C86" s="29">
        <v>705620</v>
      </c>
      <c r="D86" s="29">
        <v>489000</v>
      </c>
      <c r="E86" s="29">
        <v>150060</v>
      </c>
      <c r="F86" s="30">
        <v>75500</v>
      </c>
      <c r="G86" s="29">
        <v>900900</v>
      </c>
      <c r="H86" s="7">
        <f t="shared" ref="H86:H90" si="25">SUM(B86:G86)</f>
        <v>3180370</v>
      </c>
    </row>
    <row r="87" spans="1:8" x14ac:dyDescent="0.4">
      <c r="A87" s="3" t="s">
        <v>10</v>
      </c>
      <c r="B87" s="29">
        <v>905000</v>
      </c>
      <c r="C87" s="29">
        <v>705780</v>
      </c>
      <c r="D87" s="29">
        <v>501200</v>
      </c>
      <c r="E87" s="29">
        <v>70500</v>
      </c>
      <c r="F87" s="30">
        <v>101200</v>
      </c>
      <c r="G87" s="29">
        <v>104000</v>
      </c>
      <c r="H87" s="7">
        <f t="shared" si="25"/>
        <v>2387680</v>
      </c>
    </row>
    <row r="88" spans="1:8" x14ac:dyDescent="0.4">
      <c r="A88" s="3" t="s">
        <v>11</v>
      </c>
      <c r="B88" s="29">
        <v>803350</v>
      </c>
      <c r="C88" s="29">
        <v>605360</v>
      </c>
      <c r="D88" s="29">
        <v>403500</v>
      </c>
      <c r="E88" s="29">
        <v>90400</v>
      </c>
      <c r="F88" s="30">
        <v>90000</v>
      </c>
      <c r="G88" s="29">
        <v>113000</v>
      </c>
      <c r="H88" s="7">
        <f t="shared" si="25"/>
        <v>2105610</v>
      </c>
    </row>
    <row r="89" spans="1:8" x14ac:dyDescent="0.4">
      <c r="A89" s="3" t="s">
        <v>12</v>
      </c>
      <c r="B89" s="29">
        <v>900290</v>
      </c>
      <c r="C89" s="29">
        <v>705620</v>
      </c>
      <c r="D89" s="29">
        <v>609000</v>
      </c>
      <c r="E89" s="29">
        <v>180060</v>
      </c>
      <c r="F89" s="31">
        <v>85500</v>
      </c>
      <c r="G89" s="29">
        <v>123000</v>
      </c>
      <c r="H89" s="7">
        <f t="shared" si="25"/>
        <v>2603470</v>
      </c>
    </row>
    <row r="90" spans="1:8" x14ac:dyDescent="0.4">
      <c r="A90" s="3" t="s">
        <v>13</v>
      </c>
      <c r="B90" s="29">
        <v>903500</v>
      </c>
      <c r="C90" s="29">
        <v>805780</v>
      </c>
      <c r="D90" s="29">
        <v>701200</v>
      </c>
      <c r="E90" s="29">
        <v>90500</v>
      </c>
      <c r="F90" s="31">
        <v>101200</v>
      </c>
      <c r="G90" s="29">
        <v>105000</v>
      </c>
      <c r="H90" s="7">
        <f t="shared" si="25"/>
        <v>2707180</v>
      </c>
    </row>
    <row r="91" spans="1:8" x14ac:dyDescent="0.4">
      <c r="A91" s="8" t="s">
        <v>30</v>
      </c>
      <c r="B91" s="9">
        <f>SUM(B85:B90)</f>
        <v>5274780</v>
      </c>
      <c r="C91" s="9">
        <f t="shared" ref="C91:F91" si="26">SUM(C85:C90)</f>
        <v>4233520</v>
      </c>
      <c r="D91" s="9">
        <f t="shared" si="26"/>
        <v>3207400</v>
      </c>
      <c r="E91" s="9">
        <f t="shared" si="26"/>
        <v>766920</v>
      </c>
      <c r="F91" s="22">
        <f t="shared" si="26"/>
        <v>548400</v>
      </c>
      <c r="G91" s="9">
        <f>SUM(G85:G90)</f>
        <v>1450900</v>
      </c>
      <c r="H91" s="7">
        <f>SUM(H85:H90)</f>
        <v>15481920</v>
      </c>
    </row>
    <row r="92" spans="1:8" ht="19.5" thickBot="1" x14ac:dyDescent="0.45">
      <c r="A92" s="12" t="s">
        <v>14</v>
      </c>
      <c r="B92" s="13">
        <f>AVERAGE(B85:B90)</f>
        <v>879130</v>
      </c>
      <c r="C92" s="13">
        <f t="shared" ref="C92:H92" si="27">AVERAGE(C85:C90)</f>
        <v>705586.66666666663</v>
      </c>
      <c r="D92" s="13">
        <f t="shared" si="27"/>
        <v>534566.66666666663</v>
      </c>
      <c r="E92" s="13">
        <f t="shared" si="27"/>
        <v>127820</v>
      </c>
      <c r="F92" s="23">
        <f t="shared" si="27"/>
        <v>91400</v>
      </c>
      <c r="G92" s="14">
        <f t="shared" si="27"/>
        <v>241816.66666666666</v>
      </c>
      <c r="H92" s="14">
        <f t="shared" si="27"/>
        <v>2580320</v>
      </c>
    </row>
    <row r="93" spans="1:8" ht="19.5" thickTop="1" x14ac:dyDescent="0.4">
      <c r="A93" s="32" t="s">
        <v>22</v>
      </c>
      <c r="B93" s="11">
        <v>5200000</v>
      </c>
      <c r="C93" s="11">
        <v>4300000</v>
      </c>
      <c r="D93" s="11">
        <v>3200000</v>
      </c>
      <c r="E93" s="11">
        <v>750000</v>
      </c>
      <c r="F93" s="24">
        <v>550000</v>
      </c>
      <c r="G93" s="11">
        <v>1400000</v>
      </c>
      <c r="H93" s="9">
        <f>SUM(B93:G93)</f>
        <v>15400000</v>
      </c>
    </row>
    <row r="94" spans="1:8" x14ac:dyDescent="0.4">
      <c r="A94" s="33" t="s">
        <v>23</v>
      </c>
      <c r="B94" s="16">
        <f>B91-B93</f>
        <v>74780</v>
      </c>
      <c r="C94" s="16">
        <f t="shared" ref="C94:H94" si="28">C91-C93</f>
        <v>-66480</v>
      </c>
      <c r="D94" s="16">
        <f t="shared" si="28"/>
        <v>7400</v>
      </c>
      <c r="E94" s="16">
        <f t="shared" si="28"/>
        <v>16920</v>
      </c>
      <c r="F94" s="25">
        <f t="shared" si="28"/>
        <v>-1600</v>
      </c>
      <c r="G94" s="26">
        <f t="shared" si="28"/>
        <v>50900</v>
      </c>
      <c r="H94" s="26">
        <f t="shared" si="28"/>
        <v>81920</v>
      </c>
    </row>
    <row r="95" spans="1:8" x14ac:dyDescent="0.4">
      <c r="A95" s="33" t="s">
        <v>24</v>
      </c>
      <c r="B95" s="18">
        <f>B91/B93</f>
        <v>1.0143807692307691</v>
      </c>
      <c r="C95" s="18">
        <f t="shared" ref="C95:H95" si="29">C91/C93</f>
        <v>0.98453953488372092</v>
      </c>
      <c r="D95" s="18">
        <f t="shared" si="29"/>
        <v>1.0023124999999999</v>
      </c>
      <c r="E95" s="18">
        <f t="shared" si="29"/>
        <v>1.0225599999999999</v>
      </c>
      <c r="F95" s="27">
        <f t="shared" si="29"/>
        <v>0.99709090909090914</v>
      </c>
      <c r="G95" s="19">
        <f t="shared" si="29"/>
        <v>1.0363571428571428</v>
      </c>
      <c r="H95" s="19">
        <f t="shared" si="29"/>
        <v>1.0053194805194805</v>
      </c>
    </row>
    <row r="98" spans="1:8" x14ac:dyDescent="0.4">
      <c r="A98" s="36" t="s">
        <v>29</v>
      </c>
      <c r="B98" s="36"/>
      <c r="C98" s="36"/>
      <c r="D98" s="36"/>
      <c r="E98" s="36"/>
      <c r="F98" s="36"/>
      <c r="G98" s="36"/>
      <c r="H98" s="36"/>
    </row>
    <row r="100" spans="1:8" x14ac:dyDescent="0.4">
      <c r="A100" s="28"/>
      <c r="B100" s="3" t="s">
        <v>1</v>
      </c>
      <c r="C100" s="3" t="s">
        <v>2</v>
      </c>
      <c r="D100" s="3" t="s">
        <v>19</v>
      </c>
      <c r="E100" s="3" t="s">
        <v>4</v>
      </c>
      <c r="F100" s="4" t="s">
        <v>5</v>
      </c>
      <c r="G100" s="3" t="s">
        <v>6</v>
      </c>
      <c r="H100" s="3" t="s">
        <v>7</v>
      </c>
    </row>
    <row r="101" spans="1:8" x14ac:dyDescent="0.4">
      <c r="A101" s="3" t="s">
        <v>8</v>
      </c>
      <c r="B101" s="5">
        <v>430350</v>
      </c>
      <c r="C101" s="5">
        <v>331360</v>
      </c>
      <c r="D101" s="5">
        <v>151500</v>
      </c>
      <c r="E101" s="5">
        <v>74400</v>
      </c>
      <c r="F101" s="6">
        <v>57000</v>
      </c>
      <c r="G101" s="5">
        <v>112000</v>
      </c>
      <c r="H101" s="7">
        <f>SUM(B101:G101)</f>
        <v>1156610</v>
      </c>
    </row>
    <row r="102" spans="1:8" x14ac:dyDescent="0.4">
      <c r="A102" s="3" t="s">
        <v>9</v>
      </c>
      <c r="B102" s="5">
        <v>490960</v>
      </c>
      <c r="C102" s="5">
        <v>351620</v>
      </c>
      <c r="D102" s="5">
        <v>120080</v>
      </c>
      <c r="E102" s="5">
        <v>171060</v>
      </c>
      <c r="F102" s="6">
        <v>91080</v>
      </c>
      <c r="G102" s="5">
        <v>131000</v>
      </c>
      <c r="H102" s="7">
        <f t="shared" ref="H102:H106" si="30">SUM(B102:G102)</f>
        <v>1355800</v>
      </c>
    </row>
    <row r="103" spans="1:8" x14ac:dyDescent="0.4">
      <c r="A103" s="3" t="s">
        <v>10</v>
      </c>
      <c r="B103" s="5">
        <v>590350</v>
      </c>
      <c r="C103" s="5">
        <v>462780</v>
      </c>
      <c r="D103" s="5">
        <v>121200</v>
      </c>
      <c r="E103" s="5">
        <v>66500</v>
      </c>
      <c r="F103" s="6">
        <v>121200</v>
      </c>
      <c r="G103" s="5">
        <v>142100</v>
      </c>
      <c r="H103" s="7">
        <f t="shared" si="30"/>
        <v>1504130</v>
      </c>
    </row>
    <row r="104" spans="1:8" x14ac:dyDescent="0.4">
      <c r="A104" s="3" t="s">
        <v>11</v>
      </c>
      <c r="B104" s="5">
        <v>660350</v>
      </c>
      <c r="C104" s="5">
        <v>503360</v>
      </c>
      <c r="D104" s="5">
        <v>223500</v>
      </c>
      <c r="E104" s="5">
        <v>186400</v>
      </c>
      <c r="F104" s="6">
        <v>11000</v>
      </c>
      <c r="G104" s="5">
        <v>122000</v>
      </c>
      <c r="H104" s="7">
        <f t="shared" si="30"/>
        <v>1706610</v>
      </c>
    </row>
    <row r="105" spans="1:8" x14ac:dyDescent="0.4">
      <c r="A105" s="3" t="s">
        <v>12</v>
      </c>
      <c r="B105" s="5">
        <v>790960</v>
      </c>
      <c r="C105" s="5">
        <v>545620</v>
      </c>
      <c r="D105" s="5">
        <v>230080</v>
      </c>
      <c r="E105" s="5">
        <v>201060</v>
      </c>
      <c r="F105" s="6">
        <v>150080</v>
      </c>
      <c r="G105" s="5">
        <v>143000</v>
      </c>
      <c r="H105" s="7">
        <f t="shared" si="30"/>
        <v>2060800</v>
      </c>
    </row>
    <row r="106" spans="1:8" x14ac:dyDescent="0.4">
      <c r="A106" s="3" t="s">
        <v>13</v>
      </c>
      <c r="B106" s="5">
        <v>820350</v>
      </c>
      <c r="C106" s="5">
        <v>646780</v>
      </c>
      <c r="D106" s="5">
        <v>241200</v>
      </c>
      <c r="E106" s="5">
        <v>219500</v>
      </c>
      <c r="F106" s="6">
        <v>161200</v>
      </c>
      <c r="G106" s="5">
        <v>192000</v>
      </c>
      <c r="H106" s="7">
        <f t="shared" si="30"/>
        <v>2281030</v>
      </c>
    </row>
    <row r="107" spans="1:8" x14ac:dyDescent="0.4">
      <c r="A107" s="8" t="s">
        <v>30</v>
      </c>
      <c r="B107" s="9">
        <f>SUM(B101:B106)</f>
        <v>3783320</v>
      </c>
      <c r="C107" s="35">
        <f>SUM(C101:C106)</f>
        <v>2841520</v>
      </c>
      <c r="D107" s="9">
        <f t="shared" ref="D107:F107" si="31">SUM(D101:D106)</f>
        <v>1087560</v>
      </c>
      <c r="E107" s="9">
        <f t="shared" si="31"/>
        <v>918920</v>
      </c>
      <c r="F107" s="22">
        <f t="shared" si="31"/>
        <v>591560</v>
      </c>
      <c r="G107" s="9">
        <f>SUM(G101:G106)</f>
        <v>842100</v>
      </c>
      <c r="H107" s="7">
        <f>SUM(H101:H106)</f>
        <v>10064980</v>
      </c>
    </row>
    <row r="108" spans="1:8" ht="19.5" thickBot="1" x14ac:dyDescent="0.45">
      <c r="A108" s="12" t="s">
        <v>14</v>
      </c>
      <c r="B108" s="13">
        <f>AVERAGE(B101:B106)</f>
        <v>630553.33333333337</v>
      </c>
      <c r="C108" s="13">
        <f t="shared" ref="C108:H108" si="32">AVERAGE(C101:C106)</f>
        <v>473586.66666666669</v>
      </c>
      <c r="D108" s="13">
        <f t="shared" si="32"/>
        <v>181260</v>
      </c>
      <c r="E108" s="13">
        <f t="shared" si="32"/>
        <v>153153.33333333334</v>
      </c>
      <c r="F108" s="23">
        <f t="shared" si="32"/>
        <v>98593.333333333328</v>
      </c>
      <c r="G108" s="14">
        <f t="shared" si="32"/>
        <v>140350</v>
      </c>
      <c r="H108" s="14">
        <f t="shared" si="32"/>
        <v>1677496.6666666667</v>
      </c>
    </row>
    <row r="109" spans="1:8" ht="19.5" thickTop="1" x14ac:dyDescent="0.4">
      <c r="A109" s="32" t="s">
        <v>22</v>
      </c>
      <c r="B109" s="11">
        <v>3850000</v>
      </c>
      <c r="C109" s="11">
        <v>2800000</v>
      </c>
      <c r="D109" s="11">
        <v>1100000</v>
      </c>
      <c r="E109" s="11">
        <v>900000</v>
      </c>
      <c r="F109" s="24">
        <v>600000</v>
      </c>
      <c r="G109" s="11">
        <v>800000</v>
      </c>
      <c r="H109" s="9">
        <f>SUM(B109:G109)</f>
        <v>10050000</v>
      </c>
    </row>
    <row r="110" spans="1:8" x14ac:dyDescent="0.4">
      <c r="A110" s="33" t="s">
        <v>23</v>
      </c>
      <c r="B110" s="16">
        <f>B107-B109</f>
        <v>-66680</v>
      </c>
      <c r="C110" s="16">
        <f t="shared" ref="C110:H110" si="33">C107-C109</f>
        <v>41520</v>
      </c>
      <c r="D110" s="16">
        <f t="shared" si="33"/>
        <v>-12440</v>
      </c>
      <c r="E110" s="16">
        <f t="shared" si="33"/>
        <v>18920</v>
      </c>
      <c r="F110" s="25">
        <f t="shared" si="33"/>
        <v>-8440</v>
      </c>
      <c r="G110" s="26">
        <f t="shared" si="33"/>
        <v>42100</v>
      </c>
      <c r="H110" s="26">
        <f t="shared" si="33"/>
        <v>14980</v>
      </c>
    </row>
    <row r="111" spans="1:8" x14ac:dyDescent="0.4">
      <c r="A111" s="33" t="s">
        <v>24</v>
      </c>
      <c r="B111" s="18">
        <f>B107/B109</f>
        <v>0.98268051948051949</v>
      </c>
      <c r="C111" s="18">
        <f t="shared" ref="C111:H111" si="34">C107/C109</f>
        <v>1.0148285714285714</v>
      </c>
      <c r="D111" s="18">
        <f t="shared" si="34"/>
        <v>0.98869090909090906</v>
      </c>
      <c r="E111" s="18">
        <f t="shared" si="34"/>
        <v>1.0210222222222223</v>
      </c>
      <c r="F111" s="27">
        <f t="shared" si="34"/>
        <v>0.98593333333333333</v>
      </c>
      <c r="G111" s="19">
        <f t="shared" si="34"/>
        <v>1.0526249999999999</v>
      </c>
      <c r="H111" s="19">
        <f t="shared" si="34"/>
        <v>1.0014905472636817</v>
      </c>
    </row>
  </sheetData>
  <mergeCells count="7">
    <mergeCell ref="A98:H98"/>
    <mergeCell ref="A2:H2"/>
    <mergeCell ref="A18:H18"/>
    <mergeCell ref="A34:H34"/>
    <mergeCell ref="A50:H50"/>
    <mergeCell ref="A66:H66"/>
    <mergeCell ref="A82:H82"/>
  </mergeCells>
  <phoneticPr fontId="4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2015-09-30T12:43:13Z</dcterms:created>
  <dcterms:modified xsi:type="dcterms:W3CDTF">2015-09-30T12:43:15Z</dcterms:modified>
</cp:coreProperties>
</file>