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wnloads\Excel 2013work\やってみよう\"/>
    </mc:Choice>
  </mc:AlternateContent>
  <bookViews>
    <workbookView xWindow="0" yWindow="0" windowWidth="17280" windowHeight="11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33" i="1"/>
  <c r="C34" i="1"/>
  <c r="C35" i="1"/>
  <c r="C31" i="1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10" i="1"/>
  <c r="H11" i="1"/>
  <c r="G5" i="1"/>
  <c r="H5" i="1"/>
  <c r="G6" i="1"/>
  <c r="H6" i="1"/>
  <c r="G7" i="1"/>
  <c r="H7" i="1"/>
  <c r="G8" i="1"/>
  <c r="H8" i="1"/>
  <c r="G9" i="1"/>
  <c r="H9" i="1"/>
  <c r="G10" i="1"/>
  <c r="G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H4" i="1"/>
  <c r="G4" i="1"/>
  <c r="E27" i="1" l="1"/>
  <c r="F27" i="1"/>
  <c r="D27" i="1"/>
  <c r="E24" i="1" l="1"/>
  <c r="F24" i="1"/>
  <c r="E25" i="1"/>
  <c r="F25" i="1"/>
  <c r="E26" i="1"/>
  <c r="F26" i="1"/>
  <c r="D26" i="1"/>
  <c r="D25" i="1"/>
  <c r="D24" i="1"/>
</calcChain>
</file>

<file path=xl/sharedStrings.xml><?xml version="1.0" encoding="utf-8"?>
<sst xmlns="http://schemas.openxmlformats.org/spreadsheetml/2006/main" count="44" uniqueCount="43">
  <si>
    <t>番号</t>
    <rPh sb="0" eb="2">
      <t>バンゴウ</t>
    </rPh>
    <phoneticPr fontId="1"/>
  </si>
  <si>
    <t>氏名</t>
    <rPh sb="0" eb="2">
      <t>シメイ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</si>
  <si>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</si>
  <si>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</si>
  <si>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</si>
  <si>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青木　誠</t>
    <rPh sb="0" eb="2">
      <t>アオキ</t>
    </rPh>
    <rPh sb="3" eb="4">
      <t>マコト</t>
    </rPh>
    <phoneticPr fontId="1"/>
  </si>
  <si>
    <t>宇田川　直樹</t>
    <rPh sb="0" eb="3">
      <t>ウダガワ</t>
    </rPh>
    <rPh sb="4" eb="6">
      <t>ナオキ</t>
    </rPh>
    <phoneticPr fontId="1"/>
  </si>
  <si>
    <t>大井　利明</t>
    <rPh sb="0" eb="2">
      <t>オオイ</t>
    </rPh>
    <rPh sb="3" eb="5">
      <t>トシアキ</t>
    </rPh>
    <phoneticPr fontId="1"/>
  </si>
  <si>
    <t>小山　健</t>
    <rPh sb="0" eb="2">
      <t>コヤマ</t>
    </rPh>
    <rPh sb="3" eb="4">
      <t>ケン</t>
    </rPh>
    <phoneticPr fontId="1"/>
  </si>
  <si>
    <t>清水　孝弘</t>
    <rPh sb="0" eb="2">
      <t>シミズ</t>
    </rPh>
    <rPh sb="3" eb="5">
      <t>タカヒロ</t>
    </rPh>
    <phoneticPr fontId="1"/>
  </si>
  <si>
    <t>須賀　大介</t>
    <rPh sb="0" eb="2">
      <t>スガ</t>
    </rPh>
    <rPh sb="3" eb="5">
      <t>ダイスケ</t>
    </rPh>
    <phoneticPr fontId="1"/>
  </si>
  <si>
    <t>染谷　恒昭</t>
    <rPh sb="0" eb="2">
      <t>ソメヤ</t>
    </rPh>
    <rPh sb="3" eb="5">
      <t>ツネアキ</t>
    </rPh>
    <phoneticPr fontId="1"/>
  </si>
  <si>
    <t>津山　智志</t>
    <rPh sb="0" eb="2">
      <t>ツヤマ</t>
    </rPh>
    <rPh sb="3" eb="4">
      <t>サトシ</t>
    </rPh>
    <rPh sb="4" eb="5">
      <t>ココロザシ</t>
    </rPh>
    <phoneticPr fontId="1"/>
  </si>
  <si>
    <t>富山　真治</t>
    <rPh sb="0" eb="2">
      <t>トヤマ</t>
    </rPh>
    <rPh sb="3" eb="5">
      <t>シンジ</t>
    </rPh>
    <phoneticPr fontId="1"/>
  </si>
  <si>
    <t>西　達彦</t>
    <rPh sb="0" eb="1">
      <t>ニシ</t>
    </rPh>
    <rPh sb="2" eb="4">
      <t>タツヒコ</t>
    </rPh>
    <phoneticPr fontId="1"/>
  </si>
  <si>
    <t>井口　智宏</t>
    <rPh sb="0" eb="2">
      <t>イグチ</t>
    </rPh>
    <rPh sb="3" eb="5">
      <t>トモヒロ</t>
    </rPh>
    <phoneticPr fontId="1"/>
  </si>
  <si>
    <t>江川　仁</t>
    <rPh sb="0" eb="2">
      <t>エガワ</t>
    </rPh>
    <rPh sb="3" eb="4">
      <t>ヒトシ</t>
    </rPh>
    <phoneticPr fontId="1"/>
  </si>
  <si>
    <t>金井　亮</t>
    <rPh sb="0" eb="2">
      <t>カナイ</t>
    </rPh>
    <rPh sb="3" eb="4">
      <t>リョウ</t>
    </rPh>
    <phoneticPr fontId="1"/>
  </si>
  <si>
    <t>佐々木　順一</t>
    <rPh sb="0" eb="3">
      <t>ササキ</t>
    </rPh>
    <rPh sb="4" eb="6">
      <t>ジュンイチ</t>
    </rPh>
    <phoneticPr fontId="1"/>
  </si>
  <si>
    <t>城島　博史</t>
    <rPh sb="0" eb="2">
      <t>ジョウジマ</t>
    </rPh>
    <rPh sb="3" eb="5">
      <t>ヒロシ</t>
    </rPh>
    <phoneticPr fontId="1"/>
  </si>
  <si>
    <t>瀬尾　雄哉</t>
    <rPh sb="0" eb="2">
      <t>セオ</t>
    </rPh>
    <rPh sb="3" eb="5">
      <t>ユウヤ</t>
    </rPh>
    <phoneticPr fontId="1"/>
  </si>
  <si>
    <t>田中　敦</t>
    <rPh sb="0" eb="2">
      <t>タナカ</t>
    </rPh>
    <rPh sb="3" eb="4">
      <t>アツシ</t>
    </rPh>
    <phoneticPr fontId="1"/>
  </si>
  <si>
    <t>手塚　憲弘</t>
    <rPh sb="0" eb="2">
      <t>テヅカ</t>
    </rPh>
    <rPh sb="3" eb="5">
      <t>ノリヒロ</t>
    </rPh>
    <phoneticPr fontId="1"/>
  </si>
  <si>
    <t>長野　毅</t>
    <rPh sb="0" eb="2">
      <t>ナガノ</t>
    </rPh>
    <rPh sb="3" eb="4">
      <t>タケシ</t>
    </rPh>
    <phoneticPr fontId="1"/>
  </si>
  <si>
    <t>沼田　明利</t>
    <rPh sb="0" eb="2">
      <t>ヌマタ</t>
    </rPh>
    <rPh sb="3" eb="5">
      <t>アキトシ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</si>
  <si>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</si>
  <si>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</si>
  <si>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受験者数</t>
    <rPh sb="0" eb="3">
      <t>ジュケンシャ</t>
    </rPh>
    <rPh sb="3" eb="4">
      <t>スウ</t>
    </rPh>
    <phoneticPr fontId="1"/>
  </si>
  <si>
    <t>50点未満の数</t>
    <rPh sb="2" eb="3">
      <t>テン</t>
    </rPh>
    <rPh sb="3" eb="5">
      <t>ミマン</t>
    </rPh>
    <rPh sb="6" eb="7">
      <t>カズ</t>
    </rPh>
    <phoneticPr fontId="1"/>
  </si>
  <si>
    <t>クラス</t>
  </si>
  <si>
    <t>実力テスト成績一覧表</t>
    <rPh sb="0" eb="2">
      <t>ジツリョク</t>
    </rPh>
    <rPh sb="5" eb="7">
      <t>セイセキ</t>
    </rPh>
    <rPh sb="7" eb="9">
      <t>イチラン</t>
    </rPh>
    <rPh sb="9" eb="10">
      <t>ヒョウ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</si>
  <si>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</si>
  <si>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</si>
  <si>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順位</t>
    <rPh sb="0" eb="2">
      <t>ジュンイ</t>
    </rPh>
    <phoneticPr fontId="2"/>
  </si>
  <si>
    <t>評価表</t>
    <rPh sb="0" eb="2">
      <t>ヒョウカ</t>
    </rPh>
    <rPh sb="2" eb="3">
      <t>ヒョウ</t>
    </rPh>
    <phoneticPr fontId="2"/>
  </si>
  <si>
    <t>得点</t>
    <rPh sb="0" eb="2">
      <t>トクテン</t>
    </rPh>
    <phoneticPr fontId="2"/>
  </si>
  <si>
    <t>評定</t>
    <rPh sb="0" eb="2">
      <t>ヒョウテイ</t>
    </rPh>
    <phoneticPr fontId="2"/>
  </si>
  <si>
    <t>人数</t>
    <rPh sb="0" eb="2">
      <t>ニンズウ</t>
    </rPh>
    <phoneticPr fontId="2"/>
  </si>
  <si>
    <t>E</t>
    <phoneticPr fontId="2"/>
  </si>
  <si>
    <t>D</t>
    <phoneticPr fontId="2"/>
  </si>
  <si>
    <t>C</t>
    <phoneticPr fontId="2"/>
  </si>
  <si>
    <t>B</t>
    <phoneticPr fontId="2"/>
  </si>
  <si>
    <t>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</si>
</sst>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2" borderId="12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16" xfId="0" applyFill="1" applyBorder="1">
      <alignment vertical="center"/>
    </xf>
    <xf numFmtId="0" fontId="0" fillId="2" borderId="17" xfId="0" applyFill="1" applyBorder="1">
      <alignment vertical="center"/>
    </xf>
    <xf numFmtId="176" fontId="0" fillId="2" borderId="8" xfId="0" applyNumberFormat="1" applyFill="1" applyBorder="1">
      <alignment vertical="center"/>
    </xf>
    <xf numFmtId="0" fontId="0" fillId="2" borderId="21" xfId="0" applyFill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2" borderId="25" xfId="0" applyFill="1" applyBorder="1">
      <alignment vertical="center"/>
    </xf>
    <xf numFmtId="176" fontId="0" fillId="2" borderId="23" xfId="0" applyNumberFormat="1" applyFill="1" applyBorder="1">
      <alignment vertical="center"/>
    </xf>
    <xf numFmtId="0" fontId="0" fillId="2" borderId="23" xfId="0" applyFill="1" applyBorder="1">
      <alignment vertical="center"/>
    </xf>
    <xf numFmtId="0" fontId="0" fillId="2" borderId="26" xfId="0" applyFill="1" applyBorder="1">
      <alignment vertical="center"/>
    </xf>
    <xf numFmtId="176" fontId="0" fillId="0" borderId="8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topLeftCell="A10" workbookViewId="0">
      <selection activeCell="O41" sqref="O41"/>
    </sheetView>
  </sheetViews>
  <sheetFormatPr defaultRowHeight="13.5" x14ac:dyDescent="0.15"/>
  <cols>
    <col min="1" max="2" width="6.125" customWidth="1"/>
    <col min="3" max="3" width="14.625" customWidth="1"/>
  </cols>
  <sheetData>
    <row r="1" spans="1:10" ht="22.5" thickTop="1" thickBot="1" x14ac:dyDescent="0.2">
      <c r="A1" s="35" t="s">
        <v>30</v>
      </c>
      <c r="B1" s="36"/>
      <c r="C1" s="36"/>
      <c r="D1" s="36"/>
      <c r="E1" s="36"/>
      <c r="F1" s="37"/>
    </row>
    <row r="2" spans="1:10" ht="15" thickTop="1" thickBot="1" x14ac:dyDescent="0.2"/>
    <row r="3" spans="1:10" ht="14.25" thickBot="1" x14ac:dyDescent="0.2">
      <c r="A3" s="1" t="s">
        <v>29</v>
      </c>
      <c r="B3" s="2" t="s">
        <v>0</v>
      </c>
      <c r="C3" s="2" t="s">
        <v>1</v>
      </c>
      <c r="D3" s="2" t="s">
        <v>2</v>
      </c>
      <c r="E3" s="2" t="s">
        <v>3</v>
      </c>
      <c r="F3" s="20" t="s">
        <v>4</v>
      </c>
      <c r="G3" s="2" t="s">
        <v>31</v>
      </c>
      <c r="H3" s="2" t="s">
        <v>32</v>
      </c>
      <c r="I3" s="2" t="s">
        <v>33</v>
      </c>
      <c r="J3" s="3" t="s">
        <v>36</v>
      </c>
    </row>
    <row r="4" spans="1:10" x14ac:dyDescent="0.15">
      <c r="A4" s="4">
        <v>1</v>
      </c>
      <c r="B4" s="5">
        <v>1</v>
      </c>
      <c r="C4" s="5" t="s">
        <v>5</v>
      </c>
      <c r="D4" s="5">
        <v>37</v>
      </c>
      <c r="E4" s="5">
        <v>54</v>
      </c>
      <c r="F4" s="21">
        <v>57</v>
      </c>
      <c r="G4" s="5">
        <f>D4+E4+F4</f>
        <v>148</v>
      </c>
      <c r="H4" s="29">
        <f>G4/3</f>
        <v>49.333333333333336</v>
      </c>
      <c r="I4" s="5">
        <f>_xlfn.RANK.EQ(G4,$G$4:$G$23,0)</f>
        <v>12</v>
      </c>
      <c r="J4" s="34" t="str">
        <f>VLOOKUP(G4,$A$31:$B$35,2)</f>
        <v>C</v>
      </c>
    </row>
    <row r="5" spans="1:10" x14ac:dyDescent="0.15">
      <c r="A5" s="6">
        <v>1</v>
      </c>
      <c r="B5" s="7">
        <v>2</v>
      </c>
      <c r="C5" s="7" t="s">
        <v>6</v>
      </c>
      <c r="D5" s="7">
        <v>70</v>
      </c>
      <c r="E5" s="7">
        <v>25</v>
      </c>
      <c r="F5" s="22">
        <v>45</v>
      </c>
      <c r="G5" s="7">
        <f t="shared" ref="G5:G23" si="0">D5+E5+F5</f>
        <v>140</v>
      </c>
      <c r="H5" s="28">
        <f t="shared" ref="H5:H23" si="1">G5/3</f>
        <v>46.666666666666664</v>
      </c>
      <c r="I5" s="5">
        <f t="shared" ref="I5:I23" si="2">_xlfn.RANK.EQ(G5,$G$4:$G$23,0)</f>
        <v>14</v>
      </c>
      <c r="J5" s="34" t="str">
        <f t="shared" ref="J5:J23" si="3">VLOOKUP(G5,$A$31:$B$35,2)</f>
        <v>C</v>
      </c>
    </row>
    <row r="6" spans="1:10" x14ac:dyDescent="0.15">
      <c r="A6" s="6">
        <v>1</v>
      </c>
      <c r="B6" s="7">
        <v>3</v>
      </c>
      <c r="C6" s="7" t="s">
        <v>7</v>
      </c>
      <c r="D6" s="7">
        <v>65</v>
      </c>
      <c r="E6" s="7">
        <v>53</v>
      </c>
      <c r="F6" s="22">
        <v>11</v>
      </c>
      <c r="G6" s="7">
        <f t="shared" si="0"/>
        <v>129</v>
      </c>
      <c r="H6" s="28">
        <f t="shared" si="1"/>
        <v>43</v>
      </c>
      <c r="I6" s="5">
        <f t="shared" si="2"/>
        <v>16</v>
      </c>
      <c r="J6" s="34" t="str">
        <f t="shared" si="3"/>
        <v>D</v>
      </c>
    </row>
    <row r="7" spans="1:10" x14ac:dyDescent="0.15">
      <c r="A7" s="6">
        <v>1</v>
      </c>
      <c r="B7" s="7">
        <v>4</v>
      </c>
      <c r="C7" s="7" t="s">
        <v>8</v>
      </c>
      <c r="D7" s="7">
        <v>86</v>
      </c>
      <c r="E7" s="7">
        <v>70</v>
      </c>
      <c r="F7" s="22">
        <v>12</v>
      </c>
      <c r="G7" s="7">
        <f t="shared" si="0"/>
        <v>168</v>
      </c>
      <c r="H7" s="28">
        <f t="shared" si="1"/>
        <v>56</v>
      </c>
      <c r="I7" s="5">
        <f t="shared" si="2"/>
        <v>10</v>
      </c>
      <c r="J7" s="34" t="str">
        <f t="shared" si="3"/>
        <v>C</v>
      </c>
    </row>
    <row r="8" spans="1:10" x14ac:dyDescent="0.15">
      <c r="A8" s="6">
        <v>1</v>
      </c>
      <c r="B8" s="7">
        <v>5</v>
      </c>
      <c r="C8" s="7" t="s">
        <v>9</v>
      </c>
      <c r="D8" s="7">
        <v>45</v>
      </c>
      <c r="E8" s="7">
        <v>40</v>
      </c>
      <c r="F8" s="22">
        <v>57</v>
      </c>
      <c r="G8" s="7">
        <f t="shared" si="0"/>
        <v>142</v>
      </c>
      <c r="H8" s="28">
        <f t="shared" si="1"/>
        <v>47.333333333333336</v>
      </c>
      <c r="I8" s="5">
        <f t="shared" si="2"/>
        <v>13</v>
      </c>
      <c r="J8" s="34" t="str">
        <f t="shared" si="3"/>
        <v>C</v>
      </c>
    </row>
    <row r="9" spans="1:10" x14ac:dyDescent="0.15">
      <c r="A9" s="6">
        <v>1</v>
      </c>
      <c r="B9" s="7">
        <v>6</v>
      </c>
      <c r="C9" s="7" t="s">
        <v>10</v>
      </c>
      <c r="D9" s="7">
        <v>73</v>
      </c>
      <c r="E9" s="7">
        <v>45</v>
      </c>
      <c r="F9" s="22">
        <v>22</v>
      </c>
      <c r="G9" s="7">
        <f t="shared" si="0"/>
        <v>140</v>
      </c>
      <c r="H9" s="28">
        <f t="shared" si="1"/>
        <v>46.666666666666664</v>
      </c>
      <c r="I9" s="5">
        <f t="shared" si="2"/>
        <v>14</v>
      </c>
      <c r="J9" s="34" t="str">
        <f t="shared" si="3"/>
        <v>C</v>
      </c>
    </row>
    <row r="10" spans="1:10" x14ac:dyDescent="0.15">
      <c r="A10" s="6">
        <v>1</v>
      </c>
      <c r="B10" s="7">
        <v>7</v>
      </c>
      <c r="C10" s="7" t="s">
        <v>11</v>
      </c>
      <c r="D10" s="7"/>
      <c r="E10" s="7"/>
      <c r="F10" s="22"/>
      <c r="G10" s="7">
        <f t="shared" si="0"/>
        <v>0</v>
      </c>
      <c r="H10" s="28">
        <f t="shared" si="1"/>
        <v>0</v>
      </c>
      <c r="I10" s="5">
        <f t="shared" si="2"/>
        <v>20</v>
      </c>
      <c r="J10" s="34" t="str">
        <f t="shared" si="3"/>
        <v>E</v>
      </c>
    </row>
    <row r="11" spans="1:10" x14ac:dyDescent="0.15">
      <c r="A11" s="6">
        <v>1</v>
      </c>
      <c r="B11" s="7">
        <v>8</v>
      </c>
      <c r="C11" s="7" t="s">
        <v>12</v>
      </c>
      <c r="D11" s="7">
        <v>99</v>
      </c>
      <c r="E11" s="7">
        <v>29</v>
      </c>
      <c r="F11" s="22">
        <v>81</v>
      </c>
      <c r="G11" s="7">
        <f t="shared" si="0"/>
        <v>209</v>
      </c>
      <c r="H11" s="28">
        <f t="shared" si="1"/>
        <v>69.666666666666671</v>
      </c>
      <c r="I11" s="5">
        <f t="shared" si="2"/>
        <v>3</v>
      </c>
      <c r="J11" s="34" t="str">
        <f t="shared" si="3"/>
        <v>A</v>
      </c>
    </row>
    <row r="12" spans="1:10" x14ac:dyDescent="0.15">
      <c r="A12" s="6">
        <v>1</v>
      </c>
      <c r="B12" s="7">
        <v>9</v>
      </c>
      <c r="C12" s="7" t="s">
        <v>13</v>
      </c>
      <c r="D12" s="7">
        <v>82</v>
      </c>
      <c r="E12" s="7">
        <v>22</v>
      </c>
      <c r="F12" s="22">
        <v>68</v>
      </c>
      <c r="G12" s="7">
        <f t="shared" si="0"/>
        <v>172</v>
      </c>
      <c r="H12" s="28">
        <f t="shared" si="1"/>
        <v>57.333333333333336</v>
      </c>
      <c r="I12" s="5">
        <f t="shared" si="2"/>
        <v>8</v>
      </c>
      <c r="J12" s="34" t="str">
        <f t="shared" si="3"/>
        <v>B</v>
      </c>
    </row>
    <row r="13" spans="1:10" x14ac:dyDescent="0.15">
      <c r="A13" s="6">
        <v>1</v>
      </c>
      <c r="B13" s="7">
        <v>10</v>
      </c>
      <c r="C13" s="7" t="s">
        <v>14</v>
      </c>
      <c r="D13" s="7">
        <v>59</v>
      </c>
      <c r="E13" s="7">
        <v>76</v>
      </c>
      <c r="F13" s="22">
        <v>29</v>
      </c>
      <c r="G13" s="7">
        <f t="shared" si="0"/>
        <v>164</v>
      </c>
      <c r="H13" s="28">
        <f t="shared" si="1"/>
        <v>54.666666666666664</v>
      </c>
      <c r="I13" s="5">
        <f t="shared" si="2"/>
        <v>11</v>
      </c>
      <c r="J13" s="34" t="str">
        <f t="shared" si="3"/>
        <v>C</v>
      </c>
    </row>
    <row r="14" spans="1:10" x14ac:dyDescent="0.15">
      <c r="A14" s="6">
        <v>2</v>
      </c>
      <c r="B14" s="7">
        <v>1</v>
      </c>
      <c r="C14" s="7" t="s">
        <v>15</v>
      </c>
      <c r="D14" s="7">
        <v>95</v>
      </c>
      <c r="E14" s="7">
        <v>56</v>
      </c>
      <c r="F14" s="22">
        <v>21</v>
      </c>
      <c r="G14" s="7">
        <f t="shared" si="0"/>
        <v>172</v>
      </c>
      <c r="H14" s="28">
        <f t="shared" si="1"/>
        <v>57.333333333333336</v>
      </c>
      <c r="I14" s="5">
        <f t="shared" si="2"/>
        <v>8</v>
      </c>
      <c r="J14" s="34" t="str">
        <f t="shared" si="3"/>
        <v>B</v>
      </c>
    </row>
    <row r="15" spans="1:10" x14ac:dyDescent="0.15">
      <c r="A15" s="6">
        <v>2</v>
      </c>
      <c r="B15" s="7">
        <v>2</v>
      </c>
      <c r="C15" s="7" t="s">
        <v>16</v>
      </c>
      <c r="D15" s="7">
        <v>69</v>
      </c>
      <c r="E15" s="7">
        <v>92</v>
      </c>
      <c r="F15" s="22">
        <v>60</v>
      </c>
      <c r="G15" s="7">
        <f t="shared" si="0"/>
        <v>221</v>
      </c>
      <c r="H15" s="28">
        <f t="shared" si="1"/>
        <v>73.666666666666671</v>
      </c>
      <c r="I15" s="5">
        <f t="shared" si="2"/>
        <v>1</v>
      </c>
      <c r="J15" s="34" t="str">
        <f t="shared" si="3"/>
        <v>A</v>
      </c>
    </row>
    <row r="16" spans="1:10" x14ac:dyDescent="0.15">
      <c r="A16" s="6">
        <v>2</v>
      </c>
      <c r="B16" s="7">
        <v>3</v>
      </c>
      <c r="C16" s="7" t="s">
        <v>17</v>
      </c>
      <c r="D16" s="7">
        <v>71</v>
      </c>
      <c r="E16" s="7">
        <v>68</v>
      </c>
      <c r="F16" s="22">
        <v>57</v>
      </c>
      <c r="G16" s="7">
        <f t="shared" si="0"/>
        <v>196</v>
      </c>
      <c r="H16" s="28">
        <f t="shared" si="1"/>
        <v>65.333333333333329</v>
      </c>
      <c r="I16" s="5">
        <f t="shared" si="2"/>
        <v>5</v>
      </c>
      <c r="J16" s="34" t="str">
        <f t="shared" si="3"/>
        <v>B</v>
      </c>
    </row>
    <row r="17" spans="1:10" x14ac:dyDescent="0.15">
      <c r="A17" s="6">
        <v>2</v>
      </c>
      <c r="B17" s="7">
        <v>4</v>
      </c>
      <c r="C17" s="7" t="s">
        <v>18</v>
      </c>
      <c r="D17" s="7">
        <v>0</v>
      </c>
      <c r="E17" s="7">
        <v>39</v>
      </c>
      <c r="F17" s="22">
        <v>25</v>
      </c>
      <c r="G17" s="7">
        <f t="shared" si="0"/>
        <v>64</v>
      </c>
      <c r="H17" s="28">
        <f t="shared" si="1"/>
        <v>21.333333333333332</v>
      </c>
      <c r="I17" s="5">
        <f t="shared" si="2"/>
        <v>19</v>
      </c>
      <c r="J17" s="34" t="str">
        <f t="shared" si="3"/>
        <v>E</v>
      </c>
    </row>
    <row r="18" spans="1:10" x14ac:dyDescent="0.15">
      <c r="A18" s="6">
        <v>2</v>
      </c>
      <c r="B18" s="7">
        <v>5</v>
      </c>
      <c r="C18" s="7" t="s">
        <v>19</v>
      </c>
      <c r="D18" s="7">
        <v>17</v>
      </c>
      <c r="E18" s="7">
        <v>33</v>
      </c>
      <c r="F18" s="22">
        <v>34</v>
      </c>
      <c r="G18" s="7">
        <f t="shared" si="0"/>
        <v>84</v>
      </c>
      <c r="H18" s="28">
        <f t="shared" si="1"/>
        <v>28</v>
      </c>
      <c r="I18" s="5">
        <f t="shared" si="2"/>
        <v>18</v>
      </c>
      <c r="J18" s="34" t="str">
        <f t="shared" si="3"/>
        <v>E</v>
      </c>
    </row>
    <row r="19" spans="1:10" x14ac:dyDescent="0.15">
      <c r="A19" s="6">
        <v>2</v>
      </c>
      <c r="B19" s="7">
        <v>6</v>
      </c>
      <c r="C19" s="7" t="s">
        <v>20</v>
      </c>
      <c r="D19" s="7">
        <v>84</v>
      </c>
      <c r="E19" s="7">
        <v>40</v>
      </c>
      <c r="F19" s="22">
        <v>55</v>
      </c>
      <c r="G19" s="7">
        <f t="shared" si="0"/>
        <v>179</v>
      </c>
      <c r="H19" s="28">
        <f t="shared" si="1"/>
        <v>59.666666666666664</v>
      </c>
      <c r="I19" s="5">
        <f t="shared" si="2"/>
        <v>6</v>
      </c>
      <c r="J19" s="34" t="str">
        <f t="shared" si="3"/>
        <v>B</v>
      </c>
    </row>
    <row r="20" spans="1:10" x14ac:dyDescent="0.15">
      <c r="A20" s="6">
        <v>2</v>
      </c>
      <c r="B20" s="7">
        <v>7</v>
      </c>
      <c r="C20" s="7" t="s">
        <v>21</v>
      </c>
      <c r="D20" s="7">
        <v>25</v>
      </c>
      <c r="E20" s="7">
        <v>49</v>
      </c>
      <c r="F20" s="22">
        <v>51</v>
      </c>
      <c r="G20" s="7">
        <f t="shared" si="0"/>
        <v>125</v>
      </c>
      <c r="H20" s="28">
        <f t="shared" si="1"/>
        <v>41.666666666666664</v>
      </c>
      <c r="I20" s="5">
        <f t="shared" si="2"/>
        <v>17</v>
      </c>
      <c r="J20" s="34" t="str">
        <f t="shared" si="3"/>
        <v>D</v>
      </c>
    </row>
    <row r="21" spans="1:10" x14ac:dyDescent="0.15">
      <c r="A21" s="6">
        <v>2</v>
      </c>
      <c r="B21" s="7">
        <v>8</v>
      </c>
      <c r="C21" s="7" t="s">
        <v>22</v>
      </c>
      <c r="D21" s="7">
        <v>32</v>
      </c>
      <c r="E21" s="7">
        <v>44</v>
      </c>
      <c r="F21" s="22">
        <v>98</v>
      </c>
      <c r="G21" s="7">
        <f t="shared" si="0"/>
        <v>174</v>
      </c>
      <c r="H21" s="28">
        <f t="shared" si="1"/>
        <v>58</v>
      </c>
      <c r="I21" s="5">
        <f t="shared" si="2"/>
        <v>7</v>
      </c>
      <c r="J21" s="34" t="str">
        <f t="shared" si="3"/>
        <v>B</v>
      </c>
    </row>
    <row r="22" spans="1:10" x14ac:dyDescent="0.15">
      <c r="A22" s="6">
        <v>2</v>
      </c>
      <c r="B22" s="7">
        <v>9</v>
      </c>
      <c r="C22" s="7" t="s">
        <v>23</v>
      </c>
      <c r="D22" s="7">
        <v>48</v>
      </c>
      <c r="E22" s="7">
        <v>87</v>
      </c>
      <c r="F22" s="22">
        <v>83</v>
      </c>
      <c r="G22" s="7">
        <f t="shared" si="0"/>
        <v>218</v>
      </c>
      <c r="H22" s="28">
        <f t="shared" si="1"/>
        <v>72.666666666666671</v>
      </c>
      <c r="I22" s="5">
        <f t="shared" si="2"/>
        <v>2</v>
      </c>
      <c r="J22" s="34" t="str">
        <f t="shared" si="3"/>
        <v>A</v>
      </c>
    </row>
    <row r="23" spans="1:10" ht="14.25" thickBot="1" x14ac:dyDescent="0.2">
      <c r="A23" s="8">
        <v>2</v>
      </c>
      <c r="B23" s="9">
        <v>10</v>
      </c>
      <c r="C23" s="9" t="s">
        <v>24</v>
      </c>
      <c r="D23" s="9">
        <v>85</v>
      </c>
      <c r="E23" s="9">
        <v>83</v>
      </c>
      <c r="F23" s="23">
        <v>34</v>
      </c>
      <c r="G23" s="9">
        <f t="shared" si="0"/>
        <v>202</v>
      </c>
      <c r="H23" s="30">
        <f t="shared" si="1"/>
        <v>67.333333333333329</v>
      </c>
      <c r="I23" s="5">
        <f t="shared" si="2"/>
        <v>4</v>
      </c>
      <c r="J23" s="34" t="str">
        <f t="shared" si="3"/>
        <v>A</v>
      </c>
    </row>
    <row r="24" spans="1:10" x14ac:dyDescent="0.15">
      <c r="A24" s="10"/>
      <c r="B24" s="11"/>
      <c r="C24" s="11" t="s">
        <v>25</v>
      </c>
      <c r="D24" s="11">
        <f>SUM(D4:D23)</f>
        <v>1142</v>
      </c>
      <c r="E24" s="11">
        <f t="shared" ref="E24:F24" si="4">SUM(E4:E23)</f>
        <v>1005</v>
      </c>
      <c r="F24" s="24">
        <f t="shared" si="4"/>
        <v>900</v>
      </c>
      <c r="G24" s="11"/>
      <c r="H24" s="11"/>
      <c r="I24" s="11"/>
      <c r="J24" s="12"/>
    </row>
    <row r="25" spans="1:10" x14ac:dyDescent="0.15">
      <c r="A25" s="13"/>
      <c r="B25" s="14"/>
      <c r="C25" s="14" t="s">
        <v>26</v>
      </c>
      <c r="D25" s="19">
        <f>AVERAGE(D4:D23)</f>
        <v>60.10526315789474</v>
      </c>
      <c r="E25" s="19">
        <f t="shared" ref="E25:F25" si="5">AVERAGE(E4:E23)</f>
        <v>52.89473684210526</v>
      </c>
      <c r="F25" s="25">
        <f t="shared" si="5"/>
        <v>47.368421052631582</v>
      </c>
      <c r="G25" s="14"/>
      <c r="H25" s="14"/>
      <c r="I25" s="14"/>
      <c r="J25" s="15"/>
    </row>
    <row r="26" spans="1:10" x14ac:dyDescent="0.15">
      <c r="A26" s="13"/>
      <c r="B26" s="14"/>
      <c r="C26" s="14" t="s">
        <v>27</v>
      </c>
      <c r="D26" s="14">
        <f>COUNT(D4:D23)</f>
        <v>19</v>
      </c>
      <c r="E26" s="14">
        <f t="shared" ref="E26:F26" si="6">COUNT(E4:E23)</f>
        <v>19</v>
      </c>
      <c r="F26" s="26">
        <f t="shared" si="6"/>
        <v>19</v>
      </c>
      <c r="G26" s="14"/>
      <c r="H26" s="14"/>
      <c r="I26" s="14"/>
      <c r="J26" s="15"/>
    </row>
    <row r="27" spans="1:10" ht="14.25" thickBot="1" x14ac:dyDescent="0.2">
      <c r="A27" s="16"/>
      <c r="B27" s="17"/>
      <c r="C27" s="17" t="s">
        <v>28</v>
      </c>
      <c r="D27" s="17">
        <f>COUNTIF(D4:D23,"&lt;50")</f>
        <v>7</v>
      </c>
      <c r="E27" s="17">
        <f t="shared" ref="E27:F27" si="7">COUNTIF(E4:E23,"&lt;50")</f>
        <v>10</v>
      </c>
      <c r="F27" s="27">
        <f t="shared" si="7"/>
        <v>9</v>
      </c>
      <c r="G27" s="17"/>
      <c r="H27" s="17"/>
      <c r="I27" s="17"/>
      <c r="J27" s="18"/>
    </row>
    <row r="28" spans="1:10" ht="14.25" thickBot="1" x14ac:dyDescent="0.2"/>
    <row r="29" spans="1:10" ht="22.5" thickTop="1" thickBot="1" x14ac:dyDescent="0.2">
      <c r="A29" s="35" t="s">
        <v>34</v>
      </c>
      <c r="B29" s="36"/>
      <c r="C29" s="37"/>
    </row>
    <row r="30" spans="1:10" ht="14.25" thickTop="1" x14ac:dyDescent="0.15">
      <c r="A30" s="33" t="s">
        <v>35</v>
      </c>
      <c r="B30" s="33" t="s">
        <v>36</v>
      </c>
      <c r="C30" s="33" t="s">
        <v>37</v>
      </c>
    </row>
    <row r="31" spans="1:10" x14ac:dyDescent="0.15">
      <c r="A31" s="7">
        <v>0</v>
      </c>
      <c r="B31" s="31" t="s">
        <v>38</v>
      </c>
      <c r="C31" s="32">
        <f>COUNTIF($J$4:$J$23,B31)</f>
        <v>3</v>
      </c>
    </row>
    <row r="32" spans="1:10" x14ac:dyDescent="0.15">
      <c r="A32" s="7">
        <v>100</v>
      </c>
      <c r="B32" s="31" t="s">
        <v>39</v>
      </c>
      <c r="C32" s="32">
        <f t="shared" ref="C32:C35" si="8">COUNTIF($J$4:$J$23,B32)</f>
        <v>2</v>
      </c>
    </row>
    <row r="33" spans="1:3" x14ac:dyDescent="0.15">
      <c r="A33" s="7">
        <v>140</v>
      </c>
      <c r="B33" s="31" t="s">
        <v>40</v>
      </c>
      <c r="C33" s="32">
        <f t="shared" si="8"/>
        <v>6</v>
      </c>
    </row>
    <row r="34" spans="1:3" x14ac:dyDescent="0.15">
      <c r="A34" s="7">
        <v>170</v>
      </c>
      <c r="B34" s="31" t="s">
        <v>41</v>
      </c>
      <c r="C34" s="32">
        <f t="shared" si="8"/>
        <v>5</v>
      </c>
    </row>
    <row r="35" spans="1:3" x14ac:dyDescent="0.15">
      <c r="A35" s="7">
        <v>200</v>
      </c>
      <c r="B35" s="31" t="s">
        <v>42</v>
      </c>
      <c r="C35" s="32">
        <f t="shared" si="8"/>
        <v>4</v>
      </c>
    </row>
  </sheetData>
  <mergeCells count="2">
    <mergeCell ref="A1:F1"/>
    <mergeCell ref="A29:C29"/>
  </mergeCells>
  <phoneticPr fontId="2"/>
  <conditionalFormatting sqref="D4:F23">
    <cfRule type="cellIs" dxfId="0" priority="1" operator="lessThan">
      <formula>30</formula>
    </cfRule>
  </conditionalFormatting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2013-04-27T13:31:41Z</dcterms:created>
  <dcterms:modified xsi:type="dcterms:W3CDTF">2013-06-03T12:28:07Z</dcterms:modified>
</cp:coreProperties>
</file>