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3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売上リスト!$A$1:$K$71</definedName>
  </definedNames>
  <calcPr calcId="145621"/>
  <pivotCaches>
    <pivotCache cacheId="3" r:id="rId6"/>
  </pivotCaches>
</workbook>
</file>

<file path=xl/calcChain.xml><?xml version="1.0" encoding="utf-8"?>
<calcChain xmlns="http://schemas.openxmlformats.org/spreadsheetml/2006/main">
  <c r="F2" i="4" l="1"/>
  <c r="F3" i="4" l="1"/>
  <c r="I2" i="4" l="1"/>
  <c r="K2" i="4" s="1"/>
  <c r="I5" i="4"/>
  <c r="K5" i="4" s="1"/>
  <c r="I6" i="4"/>
  <c r="K6" i="4" s="1"/>
  <c r="I4" i="4"/>
  <c r="K4" i="4" s="1"/>
  <c r="I7" i="4"/>
  <c r="K7" i="4" s="1"/>
  <c r="I11" i="4"/>
  <c r="K11" i="4" s="1"/>
  <c r="I9" i="4"/>
  <c r="K9" i="4" s="1"/>
  <c r="I10" i="4"/>
  <c r="K10" i="4" s="1"/>
  <c r="I8" i="4"/>
  <c r="K8" i="4" s="1"/>
  <c r="I13" i="4"/>
  <c r="K13" i="4" s="1"/>
  <c r="I12" i="4"/>
  <c r="K12" i="4" s="1"/>
  <c r="I14" i="4"/>
  <c r="K14" i="4" s="1"/>
  <c r="I17" i="4"/>
  <c r="K17" i="4" s="1"/>
  <c r="I15" i="4"/>
  <c r="K15" i="4" s="1"/>
  <c r="I16" i="4"/>
  <c r="K16" i="4" s="1"/>
  <c r="I19" i="4"/>
  <c r="K19" i="4" s="1"/>
  <c r="I18" i="4"/>
  <c r="K18" i="4" s="1"/>
  <c r="I20" i="4"/>
  <c r="K20" i="4" s="1"/>
  <c r="I21" i="4"/>
  <c r="K21" i="4" s="1"/>
  <c r="I22" i="4"/>
  <c r="K22" i="4" s="1"/>
  <c r="I23" i="4"/>
  <c r="K23" i="4" s="1"/>
  <c r="I24" i="4"/>
  <c r="K24" i="4" s="1"/>
  <c r="I26" i="4"/>
  <c r="K26" i="4" s="1"/>
  <c r="I27" i="4"/>
  <c r="K27" i="4" s="1"/>
  <c r="I25" i="4"/>
  <c r="K25" i="4" s="1"/>
  <c r="I30" i="4"/>
  <c r="K30" i="4" s="1"/>
  <c r="I29" i="4"/>
  <c r="K29" i="4" s="1"/>
  <c r="I28" i="4"/>
  <c r="K28" i="4" s="1"/>
  <c r="I31" i="4"/>
  <c r="K31" i="4" s="1"/>
  <c r="I35" i="4"/>
  <c r="K35" i="4" s="1"/>
  <c r="I33" i="4"/>
  <c r="K33" i="4" s="1"/>
  <c r="I32" i="4"/>
  <c r="K32" i="4" s="1"/>
  <c r="I34" i="4"/>
  <c r="K34" i="4" s="1"/>
  <c r="I36" i="4"/>
  <c r="K36" i="4" s="1"/>
  <c r="I37" i="4"/>
  <c r="K37" i="4" s="1"/>
  <c r="I39" i="4"/>
  <c r="K39" i="4" s="1"/>
  <c r="I38" i="4"/>
  <c r="K38" i="4" s="1"/>
  <c r="I41" i="4"/>
  <c r="K41" i="4" s="1"/>
  <c r="I42" i="4"/>
  <c r="K42" i="4" s="1"/>
  <c r="I40" i="4"/>
  <c r="K40" i="4" s="1"/>
  <c r="I43" i="4"/>
  <c r="K43" i="4" s="1"/>
  <c r="I45" i="4"/>
  <c r="K45" i="4" s="1"/>
  <c r="I48" i="4"/>
  <c r="K48" i="4" s="1"/>
  <c r="I44" i="4"/>
  <c r="K44" i="4" s="1"/>
  <c r="I46" i="4"/>
  <c r="K46" i="4" s="1"/>
  <c r="I47" i="4"/>
  <c r="K47" i="4" s="1"/>
  <c r="I52" i="4"/>
  <c r="K52" i="4" s="1"/>
  <c r="I54" i="4"/>
  <c r="K54" i="4" s="1"/>
  <c r="I49" i="4"/>
  <c r="K49" i="4" s="1"/>
  <c r="I50" i="4"/>
  <c r="K50" i="4" s="1"/>
  <c r="I53" i="4"/>
  <c r="K53" i="4" s="1"/>
  <c r="I51" i="4"/>
  <c r="K51" i="4" s="1"/>
  <c r="I55" i="4"/>
  <c r="K55" i="4" s="1"/>
  <c r="I58" i="4"/>
  <c r="K58" i="4" s="1"/>
  <c r="I57" i="4"/>
  <c r="K57" i="4" s="1"/>
  <c r="I56" i="4"/>
  <c r="K56" i="4" s="1"/>
  <c r="I60" i="4"/>
  <c r="K60" i="4" s="1"/>
  <c r="I59" i="4"/>
  <c r="K59" i="4" s="1"/>
  <c r="I61" i="4"/>
  <c r="K61" i="4" s="1"/>
  <c r="I63" i="4"/>
  <c r="K63" i="4" s="1"/>
  <c r="I64" i="4"/>
  <c r="K64" i="4" s="1"/>
  <c r="I62" i="4"/>
  <c r="K62" i="4" s="1"/>
  <c r="I70" i="4"/>
  <c r="K70" i="4" s="1"/>
  <c r="I69" i="4"/>
  <c r="K69" i="4" s="1"/>
  <c r="I67" i="4"/>
  <c r="K67" i="4" s="1"/>
  <c r="I71" i="4"/>
  <c r="K71" i="4" s="1"/>
  <c r="I66" i="4"/>
  <c r="K66" i="4" s="1"/>
  <c r="I68" i="4"/>
  <c r="K68" i="4" s="1"/>
  <c r="I65" i="4"/>
  <c r="K65" i="4" s="1"/>
  <c r="I3" i="4"/>
  <c r="K3" i="4" s="1"/>
  <c r="H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1" i="4"/>
  <c r="F42" i="4"/>
  <c r="F40" i="4"/>
  <c r="F43" i="4"/>
  <c r="F45" i="4"/>
  <c r="F48" i="4"/>
  <c r="F44" i="4"/>
  <c r="F46" i="4"/>
  <c r="F47" i="4"/>
  <c r="F52" i="4"/>
  <c r="F54" i="4"/>
  <c r="F49" i="4"/>
  <c r="F50" i="4"/>
  <c r="F53" i="4"/>
  <c r="F51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H2" i="4"/>
  <c r="H5" i="4"/>
  <c r="H6" i="4"/>
  <c r="H4" i="4"/>
  <c r="H7" i="4"/>
  <c r="H11" i="4"/>
  <c r="H9" i="4"/>
  <c r="H10" i="4"/>
  <c r="H8" i="4"/>
  <c r="H13" i="4"/>
  <c r="H12" i="4"/>
  <c r="H14" i="4"/>
  <c r="H17" i="4"/>
  <c r="H15" i="4"/>
  <c r="H16" i="4"/>
  <c r="H19" i="4"/>
  <c r="H18" i="4"/>
  <c r="H20" i="4"/>
  <c r="H21" i="4"/>
  <c r="H22" i="4"/>
  <c r="H23" i="4"/>
  <c r="H24" i="4"/>
  <c r="H26" i="4"/>
  <c r="H27" i="4"/>
  <c r="H25" i="4"/>
  <c r="H30" i="4"/>
  <c r="H29" i="4"/>
  <c r="H28" i="4"/>
  <c r="H31" i="4"/>
  <c r="H35" i="4"/>
  <c r="H33" i="4"/>
  <c r="H32" i="4"/>
  <c r="H34" i="4"/>
  <c r="H36" i="4"/>
  <c r="H37" i="4"/>
  <c r="H39" i="4"/>
  <c r="H38" i="4"/>
  <c r="H41" i="4"/>
  <c r="H42" i="4"/>
  <c r="H40" i="4"/>
  <c r="H43" i="4"/>
  <c r="H45" i="4"/>
  <c r="H48" i="4"/>
  <c r="H44" i="4"/>
  <c r="H46" i="4"/>
  <c r="H47" i="4"/>
  <c r="H52" i="4"/>
  <c r="H54" i="4"/>
  <c r="H49" i="4"/>
  <c r="H50" i="4"/>
  <c r="H53" i="4"/>
  <c r="H51" i="4"/>
  <c r="H55" i="4"/>
  <c r="H58" i="4"/>
  <c r="H57" i="4"/>
  <c r="H56" i="4"/>
  <c r="H60" i="4"/>
  <c r="H59" i="4"/>
  <c r="H61" i="4"/>
  <c r="H63" i="4"/>
  <c r="H64" i="4"/>
  <c r="H62" i="4"/>
  <c r="H70" i="4"/>
  <c r="H69" i="4"/>
  <c r="H67" i="4"/>
  <c r="H71" i="4"/>
  <c r="H66" i="4"/>
  <c r="H68" i="4"/>
  <c r="H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<sst xmlns="http://schemas.openxmlformats.org/spreadsheetml/2006/main" count="537" uniqueCount="185">
  <si>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</si>
  <si>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</si>
  <si>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</si>
  <si>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</si>
  <si>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</si>
  <si>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</si>
  <si>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</si>
  <si>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</si>
  <si>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</si>
  <si>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</si>
  <si>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</si>
  <si>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</si>
  <si>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</si>
  <si>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</si>
  <si>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</si>
  <si>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</si>
  <si>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</si>
  <si>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</si>
  <si>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</si>
  <si>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</si>
  <si>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</si>
  <si>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</si>
  <si>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</si>
  <si>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</si>
  <si>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</si>
  <si>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</si>
  <si>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</si>
  <si>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</si>
  <si>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</si>
  <si>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</si>
  <si>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</si>
  <si>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</si>
  <si>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</si>
  <si>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</si>
  <si>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</si>
  <si>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</si>
  <si>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</si>
  <si>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</si>
  <si>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</si>
  <si>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</si>
  <si>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</si>
  <si>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</si>
  <si>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</si>
  <si>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</si>
  <si>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</si>
  <si>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</si>
  <si>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</si>
  <si>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</si>
  <si>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</si>
  <si>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</si>
  <si>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</si>
  <si>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</si>
  <si>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</si>
  <si>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</si>
  <si>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</si>
  <si>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</si>
  <si>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</si>
  <si>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</si>
  <si>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</si>
  <si>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</si>
  <si>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</si>
  <si>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</si>
  <si>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</si>
  <si>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</si>
  <si>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</si>
  <si>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</si>
  <si>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</si>
  <si>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</si>
  <si>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</si>
  <si>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</si>
  <si>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</si>
  <si>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</si>
  <si>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</si>
  <si>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</si>
  <si>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</si>
  <si>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</si>
  <si>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</si>
  <si>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</si>
  <si>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</si>
  <si>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</si>
  <si>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</si>
  <si>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</si>
  <si>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</si>
  <si>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</si>
  <si>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</si>
  <si>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</si>
  <si>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</si>
  <si>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</si>
  <si>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</si>
  <si>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</si>
  <si>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</si>
  <si>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</si>
  <si>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</si>
  <si>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</si>
  <si>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</si>
  <si>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</si>
  <si>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</si>
  <si>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</si>
  <si>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</si>
  <si>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</si>
  <si>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</si>
  <si>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</si>
  <si>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</si>
  <si>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</si>
  <si>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</si>
  <si>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</si>
  <si>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</si>
  <si>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</si>
  <si>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</si>
  <si>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</si>
  <si>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</si>
  <si>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</si>
  <si>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</si>
  <si>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</si>
  <si>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</si>
  <si>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</si>
  <si>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</si>
  <si>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</si>
  <si>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</si>
  <si>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</si>
  <si>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</si>
  <si>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</si>
  <si>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</si>
  <si>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</si>
  <si>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</si>
  <si>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</si>
  <si>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</si>
  <si>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</si>
  <si>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</si>
  <si>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</si>
  <si>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</si>
  <si>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</si>
  <si>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</si>
  <si>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</si>
  <si>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</si>
  <si>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</si>
  <si>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</si>
  <si>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</si>
  <si>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</si>
  <si>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</si>
  <si>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</si>
  <si>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</si>
  <si>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</si>
  <si>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</si>
  <si>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</si>
  <si>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</si>
  <si>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</si>
  <si>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</si>
  <si>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</si>
  <si>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</si>
  <si>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</si>
  <si>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</si>
  <si>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</si>
  <si>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</si>
  <si>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</si>
  <si>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</si>
  <si>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</si>
  <si>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</si>
  <si>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</si>
  <si>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</si>
  <si>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</si>
  <si>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</si>
  <si>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</si>
  <si>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</si>
  <si>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</si>
  <si>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</si>
  <si>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</si>
  <si>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</si>
  <si>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</si>
  <si>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</si>
  <si>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</si>
  <si>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</si>
  <si>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</si>
  <si>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</si>
  <si>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</si>
  <si>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</si>
  <si>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</si>
  <si>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横浜支店</t>
  </si>
  <si>
    <t>大宮支店</t>
  </si>
  <si>
    <t>東京本店</t>
  </si>
  <si>
    <t>総計</t>
  </si>
  <si>
    <t>列ラベル</t>
  </si>
  <si>
    <t>アーモンドの木</t>
  </si>
  <si>
    <t>幸福の木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</si>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</sst>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1.66485833333" createdVersion="4" refreshedVersion="4" minRefreshableVersion="3" recordCount="70">
  <cacheSource type="worksheet">
    <worksheetSource ref="A1:K71" sheet="売上リスト"/>
  </cacheSource>
  <cacheFields count="11">
    <cacheField name="売上日" numFmtId="14">
      <sharedItems containsSemiMixedTypes="0" containsNonDate="0" containsDate="1" containsString="0" minDate="2012-04-29T00:00:00" maxDate="2012-08-27T00:00:00"/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ミリオンバンブー"/>
        <s v="アレカヤシ"/>
        <s v="ゴールドクレスト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d v="2012-04-29T00:00:00"/>
    <n v="10002"/>
    <x v="0"/>
    <s v="小林聡"/>
    <n v="102"/>
    <s v="井沢　翔太"/>
    <s v="A-01"/>
    <x v="0"/>
    <n v="12500"/>
    <n v="2"/>
    <n v="25000"/>
  </r>
  <r>
    <d v="2012-04-29T00:00:00"/>
    <n v="10001"/>
    <x v="0"/>
    <s v="長嶋和美"/>
    <n v="101"/>
    <s v="佐藤　美奈子"/>
    <s v="A-01"/>
    <x v="0"/>
    <n v="12500"/>
    <n v="1"/>
    <n v="12500"/>
  </r>
  <r>
    <d v="2012-05-06T00:00:00"/>
    <n v="10005"/>
    <x v="1"/>
    <s v="野村由紀"/>
    <n v="105"/>
    <s v="山田　健太郎"/>
    <s v="A-01"/>
    <x v="0"/>
    <n v="12500"/>
    <n v="2"/>
    <n v="25000"/>
  </r>
  <r>
    <d v="2012-05-06T00:00:00"/>
    <n v="10003"/>
    <x v="0"/>
    <s v="小林聡"/>
    <n v="103"/>
    <s v="朝日　晴彦"/>
    <s v="A-02"/>
    <x v="1"/>
    <n v="12500"/>
    <n v="2"/>
    <n v="25000"/>
  </r>
  <r>
    <d v="2012-05-06T00:00:00"/>
    <n v="10004"/>
    <x v="1"/>
    <s v="葉山信二"/>
    <n v="104"/>
    <s v="南田　恵子"/>
    <s v="A-08"/>
    <x v="2"/>
    <n v="10500"/>
    <n v="1"/>
    <n v="10500"/>
  </r>
  <r>
    <d v="2012-05-06T00:00:00"/>
    <n v="10006"/>
    <x v="0"/>
    <s v="長嶋和美"/>
    <n v="106"/>
    <s v="飯島　直哉"/>
    <s v="A-09"/>
    <x v="3"/>
    <n v="10500"/>
    <n v="2"/>
    <n v="21000"/>
  </r>
  <r>
    <d v="2012-05-13T00:00:00"/>
    <n v="10010"/>
    <x v="2"/>
    <s v="石井恵子"/>
    <n v="110"/>
    <s v="渡辺　正太郎"/>
    <s v="A-03"/>
    <x v="4"/>
    <n v="8500"/>
    <n v="1"/>
    <n v="8500"/>
  </r>
  <r>
    <d v="2012-05-13T00:00:00"/>
    <n v="10008"/>
    <x v="1"/>
    <s v="葉山信二"/>
    <n v="108"/>
    <s v="松下　麗華"/>
    <s v="A-03"/>
    <x v="4"/>
    <n v="8500"/>
    <n v="1"/>
    <n v="8500"/>
  </r>
  <r>
    <d v="2012-05-13T00:00:00"/>
    <n v="10009"/>
    <x v="1"/>
    <s v="中田大輔"/>
    <n v="109"/>
    <s v="斉藤　修"/>
    <s v="A-06"/>
    <x v="5"/>
    <n v="8500"/>
    <n v="1"/>
    <n v="8500"/>
  </r>
  <r>
    <d v="2012-05-13T00:00:00"/>
    <n v="10007"/>
    <x v="1"/>
    <s v="葉山信二"/>
    <n v="107"/>
    <s v="中村　大輔"/>
    <s v="A-05"/>
    <x v="6"/>
    <n v="12500"/>
    <n v="1"/>
    <n v="12500"/>
  </r>
  <r>
    <d v="2012-05-20T00:00:00"/>
    <n v="10012"/>
    <x v="1"/>
    <s v="中田大輔"/>
    <n v="112"/>
    <s v="遠藤　愛美"/>
    <s v="A-03"/>
    <x v="4"/>
    <n v="8500"/>
    <n v="1"/>
    <n v="8500"/>
  </r>
  <r>
    <d v="2012-05-20T00:00:00"/>
    <n v="10011"/>
    <x v="2"/>
    <s v="石井恵子"/>
    <n v="111"/>
    <s v="神田　雅彦"/>
    <s v="A-04"/>
    <x v="7"/>
    <n v="8500"/>
    <n v="2"/>
    <n v="17000"/>
  </r>
  <r>
    <d v="2012-05-20T00:00:00"/>
    <n v="10013"/>
    <x v="1"/>
    <s v="葉山信二"/>
    <n v="113"/>
    <s v="内田　慶次郎"/>
    <s v="A-05"/>
    <x v="6"/>
    <n v="12500"/>
    <n v="1"/>
    <n v="12500"/>
  </r>
  <r>
    <d v="2012-05-27T00:00:00"/>
    <n v="10015"/>
    <x v="1"/>
    <s v="中田大輔"/>
    <n v="114"/>
    <s v="篠原　恵梨香"/>
    <s v="A-03"/>
    <x v="4"/>
    <n v="8500"/>
    <n v="1"/>
    <n v="8500"/>
  </r>
  <r>
    <d v="2012-05-27T00:00:00"/>
    <n v="10016"/>
    <x v="2"/>
    <s v="佐藤健太"/>
    <n v="115"/>
    <s v="大下　慎"/>
    <s v="A-03"/>
    <x v="4"/>
    <n v="8500"/>
    <n v="1"/>
    <n v="8500"/>
  </r>
  <r>
    <d v="2012-05-27T00:00:00"/>
    <n v="10014"/>
    <x v="1"/>
    <s v="中田大輔"/>
    <n v="109"/>
    <s v="斉藤　修"/>
    <s v="A-02"/>
    <x v="1"/>
    <n v="12500"/>
    <n v="1"/>
    <n v="12500"/>
  </r>
  <r>
    <d v="2012-06-03T00:00:00"/>
    <n v="10018"/>
    <x v="0"/>
    <s v="長嶋和美"/>
    <n v="117"/>
    <s v="佐々木　渉"/>
    <s v="A-03"/>
    <x v="4"/>
    <n v="8500"/>
    <n v="2"/>
    <n v="17000"/>
  </r>
  <r>
    <d v="2012-06-03T00:00:00"/>
    <n v="10017"/>
    <x v="0"/>
    <s v="長嶋和美"/>
    <n v="116"/>
    <s v="笹本　晋平"/>
    <s v="A-03"/>
    <x v="4"/>
    <n v="8500"/>
    <n v="1"/>
    <n v="8500"/>
  </r>
  <r>
    <d v="2012-06-03T00:00:00"/>
    <n v="10019"/>
    <x v="1"/>
    <s v="葉山信二"/>
    <n v="104"/>
    <s v="南田　恵子"/>
    <s v="A-03"/>
    <x v="4"/>
    <n v="8500"/>
    <n v="2"/>
    <n v="17000"/>
  </r>
  <r>
    <d v="2012-06-10T00:00:00"/>
    <n v="10020"/>
    <x v="0"/>
    <s v="小林聡"/>
    <n v="102"/>
    <s v="井沢　翔太"/>
    <s v="A-03"/>
    <x v="4"/>
    <n v="8500"/>
    <n v="1"/>
    <n v="8500"/>
  </r>
  <r>
    <d v="2012-06-10T00:00:00"/>
    <n v="10021"/>
    <x v="0"/>
    <s v="小林聡"/>
    <n v="118"/>
    <s v="栗田　愛"/>
    <s v="A-02"/>
    <x v="1"/>
    <n v="12500"/>
    <n v="1"/>
    <n v="12500"/>
  </r>
  <r>
    <d v="2012-06-10T00:00:00"/>
    <n v="10022"/>
    <x v="1"/>
    <s v="中田大輔"/>
    <n v="119"/>
    <s v="新田　航平"/>
    <s v="A-02"/>
    <x v="1"/>
    <n v="12500"/>
    <n v="1"/>
    <n v="12500"/>
  </r>
  <r>
    <d v="2012-06-10T00:00:00"/>
    <n v="10023"/>
    <x v="1"/>
    <s v="中田大輔"/>
    <n v="120"/>
    <s v="野々下　祥子"/>
    <s v="A-03"/>
    <x v="4"/>
    <n v="8500"/>
    <n v="2"/>
    <n v="17000"/>
  </r>
  <r>
    <d v="2012-06-17T00:00:00"/>
    <n v="10026"/>
    <x v="2"/>
    <s v="石井恵子"/>
    <n v="122"/>
    <s v="田中　和美"/>
    <s v="A-01"/>
    <x v="0"/>
    <n v="12500"/>
    <n v="1"/>
    <n v="12500"/>
  </r>
  <r>
    <d v="2012-06-17T00:00:00"/>
    <n v="10024"/>
    <x v="2"/>
    <s v="石井恵子"/>
    <n v="110"/>
    <s v="渡辺　正太郎"/>
    <s v="A-04"/>
    <x v="7"/>
    <n v="8500"/>
    <n v="1"/>
    <n v="8500"/>
  </r>
  <r>
    <d v="2012-06-17T00:00:00"/>
    <n v="10025"/>
    <x v="1"/>
    <s v="野村由紀"/>
    <n v="121"/>
    <s v="長瀬　裕子"/>
    <s v="A-01"/>
    <x v="0"/>
    <n v="12500"/>
    <n v="1"/>
    <n v="12500"/>
  </r>
  <r>
    <d v="2012-06-24T00:00:00"/>
    <n v="10029"/>
    <x v="1"/>
    <s v="中田大輔"/>
    <n v="124"/>
    <s v="安藤　明子"/>
    <s v="A-04"/>
    <x v="7"/>
    <n v="8500"/>
    <n v="1"/>
    <n v="8500"/>
  </r>
  <r>
    <d v="2012-06-24T00:00:00"/>
    <n v="10028"/>
    <x v="1"/>
    <s v="野村由紀"/>
    <n v="123"/>
    <s v="岩下　真由美"/>
    <s v="A-02"/>
    <x v="1"/>
    <n v="12500"/>
    <n v="1"/>
    <n v="12500"/>
  </r>
  <r>
    <d v="2012-06-24T00:00:00"/>
    <n v="10027"/>
    <x v="1"/>
    <s v="野村由紀"/>
    <n v="105"/>
    <s v="山田　健太郎"/>
    <s v="A-06"/>
    <x v="5"/>
    <n v="8500"/>
    <n v="1"/>
    <n v="8500"/>
  </r>
  <r>
    <d v="2012-06-24T00:00:00"/>
    <n v="10030"/>
    <x v="1"/>
    <s v="葉山信二"/>
    <n v="125"/>
    <s v="小倉　康介"/>
    <s v="A-08"/>
    <x v="2"/>
    <n v="10500"/>
    <n v="1"/>
    <n v="10500"/>
  </r>
  <r>
    <d v="2012-07-01T00:00:00"/>
    <n v="10033"/>
    <x v="0"/>
    <s v="小林聡"/>
    <n v="128"/>
    <s v="高橋　涼子"/>
    <s v="A-09"/>
    <x v="3"/>
    <n v="10500"/>
    <n v="2"/>
    <n v="21000"/>
  </r>
  <r>
    <d v="2012-07-01T00:00:00"/>
    <n v="10032"/>
    <x v="2"/>
    <s v="佐藤健太"/>
    <n v="127"/>
    <s v="下田　誠"/>
    <s v="A-01"/>
    <x v="0"/>
    <n v="12500"/>
    <n v="1"/>
    <n v="12500"/>
  </r>
  <r>
    <d v="2012-07-01T00:00:00"/>
    <n v="10034"/>
    <x v="2"/>
    <s v="石井恵子"/>
    <n v="122"/>
    <s v="田中　和美"/>
    <s v="A-05"/>
    <x v="6"/>
    <n v="12500"/>
    <n v="1"/>
    <n v="12500"/>
  </r>
  <r>
    <d v="2012-07-01T00:00:00"/>
    <n v="10031"/>
    <x v="1"/>
    <s v="野村由紀"/>
    <n v="126"/>
    <s v="和田　一雄"/>
    <s v="A-02"/>
    <x v="1"/>
    <n v="12500"/>
    <n v="1"/>
    <n v="12500"/>
  </r>
  <r>
    <d v="2012-07-08T00:00:00"/>
    <n v="10035"/>
    <x v="1"/>
    <s v="中田大輔"/>
    <n v="109"/>
    <s v="斉藤　修"/>
    <s v="A-03"/>
    <x v="4"/>
    <n v="8500"/>
    <n v="3"/>
    <n v="25500"/>
  </r>
  <r>
    <d v="2012-07-08T00:00:00"/>
    <n v="10036"/>
    <x v="2"/>
    <s v="石井恵子"/>
    <n v="110"/>
    <s v="渡辺　正太郎"/>
    <s v="A-02"/>
    <x v="1"/>
    <n v="12500"/>
    <n v="1"/>
    <n v="12500"/>
  </r>
  <r>
    <d v="2012-07-08T00:00:00"/>
    <n v="10038"/>
    <x v="0"/>
    <s v="長嶋和美"/>
    <n v="130"/>
    <s v="谷原　沙希"/>
    <s v="A-01"/>
    <x v="0"/>
    <n v="12500"/>
    <n v="1"/>
    <n v="12500"/>
  </r>
  <r>
    <d v="2012-07-08T00:00:00"/>
    <n v="10037"/>
    <x v="1"/>
    <s v="葉山信二"/>
    <n v="129"/>
    <s v="田代　健二"/>
    <s v="A-02"/>
    <x v="1"/>
    <n v="12500"/>
    <n v="1"/>
    <n v="12500"/>
  </r>
  <r>
    <d v="2012-07-15T00:00:00"/>
    <n v="10041"/>
    <x v="2"/>
    <s v="石井恵子"/>
    <n v="111"/>
    <s v="神田　雅彦"/>
    <s v="A-03"/>
    <x v="4"/>
    <n v="8500"/>
    <n v="1"/>
    <n v="8500"/>
  </r>
  <r>
    <d v="2012-07-15T00:00:00"/>
    <n v="10039"/>
    <x v="1"/>
    <s v="葉山信二"/>
    <n v="104"/>
    <s v="南田　恵子"/>
    <s v="A-02"/>
    <x v="1"/>
    <n v="12500"/>
    <n v="2"/>
    <n v="25000"/>
  </r>
  <r>
    <d v="2012-07-15T00:00:00"/>
    <n v="10040"/>
    <x v="0"/>
    <s v="長嶋和美"/>
    <n v="106"/>
    <s v="飯島　直哉"/>
    <s v="A-01"/>
    <x v="0"/>
    <n v="12500"/>
    <n v="1"/>
    <n v="12500"/>
  </r>
  <r>
    <d v="2012-07-15T00:00:00"/>
    <n v="10042"/>
    <x v="0"/>
    <s v="小林聡"/>
    <n v="131"/>
    <s v="木下　沙織"/>
    <s v="A-03"/>
    <x v="4"/>
    <n v="8500"/>
    <n v="1"/>
    <n v="8500"/>
  </r>
  <r>
    <d v="2012-07-29T00:00:00"/>
    <n v="10045"/>
    <x v="1"/>
    <s v="中田大輔"/>
    <n v="112"/>
    <s v="遠藤　愛美"/>
    <s v="A-03"/>
    <x v="4"/>
    <n v="8500"/>
    <n v="1"/>
    <n v="8500"/>
  </r>
  <r>
    <d v="2012-07-29T00:00:00"/>
    <n v="10043"/>
    <x v="0"/>
    <s v="長嶋和美"/>
    <n v="101"/>
    <s v="佐藤　美奈子"/>
    <s v="A-02"/>
    <x v="1"/>
    <n v="12500"/>
    <n v="1"/>
    <n v="12500"/>
  </r>
  <r>
    <d v="2012-07-29T00:00:00"/>
    <n v="10046"/>
    <x v="1"/>
    <s v="野村由紀"/>
    <n v="132"/>
    <s v="新井　純哉"/>
    <s v="A-02"/>
    <x v="1"/>
    <n v="12500"/>
    <n v="2"/>
    <n v="25000"/>
  </r>
  <r>
    <d v="2012-07-29T00:00:00"/>
    <n v="10047"/>
    <x v="2"/>
    <s v="佐藤健太"/>
    <n v="115"/>
    <s v="大下　慎"/>
    <s v="A-05"/>
    <x v="6"/>
    <n v="12500"/>
    <n v="1"/>
    <n v="12500"/>
  </r>
  <r>
    <d v="2012-07-29T00:00:00"/>
    <n v="10044"/>
    <x v="0"/>
    <s v="長嶋和美"/>
    <n v="106"/>
    <s v="飯島　直哉"/>
    <s v="A-07"/>
    <x v="8"/>
    <n v="6500"/>
    <n v="1"/>
    <n v="6500"/>
  </r>
  <r>
    <d v="2012-08-05T00:00:00"/>
    <n v="10050"/>
    <x v="1"/>
    <s v="中田大輔"/>
    <n v="112"/>
    <s v="遠藤　愛美"/>
    <s v="A-01"/>
    <x v="0"/>
    <n v="12500"/>
    <n v="1"/>
    <n v="12500"/>
  </r>
  <r>
    <d v="2012-08-05T00:00:00"/>
    <n v="10051"/>
    <x v="0"/>
    <s v="長嶋和美"/>
    <n v="133"/>
    <s v="吉田　美代子"/>
    <s v="A-04"/>
    <x v="7"/>
    <n v="8500"/>
    <n v="1"/>
    <n v="8500"/>
  </r>
  <r>
    <d v="2012-08-05T00:00:00"/>
    <n v="10053"/>
    <x v="1"/>
    <s v="野村由紀"/>
    <n v="132"/>
    <s v="新井　純哉"/>
    <s v="A-01"/>
    <x v="0"/>
    <n v="12500"/>
    <n v="1"/>
    <n v="12500"/>
  </r>
  <r>
    <d v="2012-08-05T00:00:00"/>
    <n v="10048"/>
    <x v="0"/>
    <s v="小林聡"/>
    <n v="103"/>
    <s v="朝日　晴彦"/>
    <s v="A-08"/>
    <x v="2"/>
    <n v="10500"/>
    <n v="1"/>
    <n v="10500"/>
  </r>
  <r>
    <d v="2012-08-05T00:00:00"/>
    <n v="10052"/>
    <x v="2"/>
    <s v="佐藤健太"/>
    <n v="134"/>
    <s v="石田　麻里"/>
    <s v="A-07"/>
    <x v="8"/>
    <n v="6500"/>
    <n v="1"/>
    <n v="6500"/>
  </r>
  <r>
    <d v="2012-08-05T00:00:00"/>
    <n v="10049"/>
    <x v="1"/>
    <s v="葉山信二"/>
    <n v="104"/>
    <s v="南田　恵子"/>
    <s v="A-09"/>
    <x v="3"/>
    <n v="10500"/>
    <n v="1"/>
    <n v="10500"/>
  </r>
  <r>
    <d v="2012-08-12T00:00:00"/>
    <n v="10054"/>
    <x v="1"/>
    <s v="野村由紀"/>
    <n v="105"/>
    <s v="山田　健太郎"/>
    <s v="A-02"/>
    <x v="1"/>
    <n v="12500"/>
    <n v="1"/>
    <n v="12500"/>
  </r>
  <r>
    <d v="2012-08-12T00:00:00"/>
    <n v="10057"/>
    <x v="0"/>
    <s v="長嶋和美"/>
    <n v="135"/>
    <s v="小林　浩哉"/>
    <s v="A-09"/>
    <x v="3"/>
    <n v="10500"/>
    <n v="1"/>
    <n v="10500"/>
  </r>
  <r>
    <d v="2012-08-12T00:00:00"/>
    <n v="10056"/>
    <x v="1"/>
    <s v="葉山信二"/>
    <n v="108"/>
    <s v="松下　麗華"/>
    <s v="A-10"/>
    <x v="9"/>
    <n v="10500"/>
    <n v="1"/>
    <n v="10500"/>
  </r>
  <r>
    <d v="2012-08-12T00:00:00"/>
    <n v="10055"/>
    <x v="1"/>
    <s v="葉山信二"/>
    <n v="107"/>
    <s v="中村　大輔"/>
    <s v="A-03"/>
    <x v="4"/>
    <n v="8500"/>
    <n v="2"/>
    <n v="17000"/>
  </r>
  <r>
    <d v="2012-08-12T00:00:00"/>
    <n v="10059"/>
    <x v="2"/>
    <s v="佐藤健太"/>
    <n v="127"/>
    <s v="下田　誠"/>
    <s v="A-08"/>
    <x v="2"/>
    <n v="10500"/>
    <n v="1"/>
    <n v="10500"/>
  </r>
  <r>
    <d v="2012-08-12T00:00:00"/>
    <n v="10058"/>
    <x v="0"/>
    <s v="長嶋和美"/>
    <n v="136"/>
    <s v="木島　弥生"/>
    <s v="A-01"/>
    <x v="0"/>
    <n v="12500"/>
    <n v="1"/>
    <n v="12500"/>
  </r>
  <r>
    <d v="2012-08-19T00:00:00"/>
    <n v="10060"/>
    <x v="0"/>
    <s v="小林聡"/>
    <n v="102"/>
    <s v="井沢　翔太"/>
    <s v="A-10"/>
    <x v="9"/>
    <n v="10500"/>
    <n v="1"/>
    <n v="10500"/>
  </r>
  <r>
    <d v="2012-08-19T00:00:00"/>
    <n v="10063"/>
    <x v="0"/>
    <s v="小林聡"/>
    <n v="128"/>
    <s v="高橋　涼子"/>
    <s v="A-05"/>
    <x v="6"/>
    <n v="12500"/>
    <n v="1"/>
    <n v="12500"/>
  </r>
  <r>
    <d v="2012-08-19T00:00:00"/>
    <n v="10061"/>
    <x v="1"/>
    <s v="中田大輔"/>
    <n v="137"/>
    <s v="田原　隆弘"/>
    <s v="A-03"/>
    <x v="4"/>
    <n v="8500"/>
    <n v="1"/>
    <n v="8500"/>
  </r>
  <r>
    <d v="2012-08-19T00:00:00"/>
    <n v="10062"/>
    <x v="2"/>
    <s v="石井恵子"/>
    <n v="138"/>
    <s v="上島　久美"/>
    <s v="A-02"/>
    <x v="1"/>
    <n v="12500"/>
    <n v="2"/>
    <n v="25000"/>
  </r>
  <r>
    <d v="2012-08-26T00:00:00"/>
    <n v="10070"/>
    <x v="1"/>
    <s v="野村由紀"/>
    <n v="105"/>
    <s v="山田　健太郎"/>
    <s v="A-04"/>
    <x v="7"/>
    <n v="8500"/>
    <n v="1"/>
    <n v="8500"/>
  </r>
  <r>
    <d v="2012-08-26T00:00:00"/>
    <n v="10068"/>
    <x v="1"/>
    <s v="野村由紀"/>
    <n v="132"/>
    <s v="新井　純哉"/>
    <s v="A-04"/>
    <x v="7"/>
    <n v="8500"/>
    <n v="1"/>
    <n v="8500"/>
  </r>
  <r>
    <d v="2012-08-26T00:00:00"/>
    <n v="10066"/>
    <x v="1"/>
    <s v="中田大輔"/>
    <n v="139"/>
    <s v="村田　沙耶"/>
    <s v="A-01"/>
    <x v="0"/>
    <n v="12500"/>
    <n v="1"/>
    <n v="12500"/>
  </r>
  <r>
    <d v="2012-08-26T00:00:00"/>
    <n v="10069"/>
    <x v="0"/>
    <s v="長嶋和美"/>
    <n v="130"/>
    <s v="谷原　沙希"/>
    <s v="A-04"/>
    <x v="7"/>
    <n v="8500"/>
    <n v="1"/>
    <n v="8500"/>
  </r>
  <r>
    <d v="2012-08-26T00:00:00"/>
    <n v="10065"/>
    <x v="2"/>
    <s v="佐藤健太"/>
    <n v="115"/>
    <s v="大下　慎"/>
    <s v="A-10"/>
    <x v="9"/>
    <n v="10500"/>
    <n v="1"/>
    <n v="10500"/>
  </r>
  <r>
    <d v="2012-08-26T00:00:00"/>
    <n v="10064"/>
    <x v="1"/>
    <s v="葉山信二"/>
    <n v="113"/>
    <s v="内田　慶次郎"/>
    <s v="A-01"/>
    <x v="0"/>
    <n v="12500"/>
    <n v="1"/>
    <n v="12500"/>
  </r>
  <r>
    <d v="2012-08-26T00:00:00"/>
    <n v="10067"/>
    <x v="1"/>
    <s v="中田大輔"/>
    <n v="140"/>
    <s v="福井　典子"/>
    <s v="A-01"/>
    <x v="0"/>
    <n v="12500"/>
    <n v="1"/>
    <n v="12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3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E15" firstHeaderRow="1" firstDataRow="2" firstDataCol="1"/>
  <pivotFields count="11">
    <pivotField numFmtId="14" showAll="0"/>
    <pivotField showAll="0"/>
    <pivotField axis="axisCol" showAll="0">
      <items count="4">
        <item x="0"/>
        <item x="2"/>
        <item x="1"/>
        <item t="default"/>
      </items>
    </pivotField>
    <pivotField showAll="0"/>
    <pivotField showAll="0"/>
    <pivotField showAll="0"/>
    <pivotField showAll="0"/>
    <pivotField axis="axisRow" showAll="0">
      <items count="11">
        <item x="3"/>
        <item x="5"/>
        <item x="2"/>
        <item x="6"/>
        <item x="9"/>
        <item x="7"/>
        <item x="1"/>
        <item x="4"/>
        <item x="8"/>
        <item x="0"/>
        <item t="default"/>
      </items>
    </pivotField>
    <pivotField numFmtId="38" showAll="0"/>
    <pivotField showAll="0"/>
    <pivotField dataField="1" numFmtId="38" showAll="0"/>
  </pivotFields>
  <rowFields count="1">
    <field x="7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合計 / 金額" fld="10" baseField="7" baseItem="3" numFmtId="176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C24" sqref="C24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5"/>
  <sheetViews>
    <sheetView tabSelected="1" workbookViewId="0">
      <selection activeCell="B8" sqref="B8"/>
    </sheetView>
  </sheetViews>
  <sheetFormatPr defaultRowHeight="13.5" x14ac:dyDescent="0.15"/>
  <cols>
    <col min="1" max="1" width="14.75" bestFit="1" customWidth="1"/>
    <col min="2" max="2" width="10.375" bestFit="1" customWidth="1"/>
    <col min="3" max="5" width="9.75" bestFit="1" customWidth="1"/>
  </cols>
  <sheetData>
    <row r="3" spans="1:5" x14ac:dyDescent="0.15">
      <c r="A3" s="11" t="s">
        <v>184</v>
      </c>
      <c r="B3" s="11" t="s">
        <v>181</v>
      </c>
    </row>
    <row r="4" spans="1:5" x14ac:dyDescent="0.15">
      <c r="A4" s="11" t="s">
        <v>176</v>
      </c>
      <c r="B4" t="s">
        <v>177</v>
      </c>
      <c r="C4" t="s">
        <v>178</v>
      </c>
      <c r="D4" t="s">
        <v>179</v>
      </c>
      <c r="E4" t="s">
        <v>180</v>
      </c>
    </row>
    <row r="5" spans="1:5" x14ac:dyDescent="0.15">
      <c r="A5" s="12" t="s">
        <v>182</v>
      </c>
      <c r="B5" s="13">
        <v>52500</v>
      </c>
      <c r="C5" s="13"/>
      <c r="D5" s="13">
        <v>10500</v>
      </c>
      <c r="E5" s="13">
        <v>63000</v>
      </c>
    </row>
    <row r="6" spans="1:5" x14ac:dyDescent="0.15">
      <c r="A6" s="12" t="s">
        <v>135</v>
      </c>
      <c r="B6" s="13"/>
      <c r="C6" s="13"/>
      <c r="D6" s="13">
        <v>17000</v>
      </c>
      <c r="E6" s="13">
        <v>17000</v>
      </c>
    </row>
    <row r="7" spans="1:5" x14ac:dyDescent="0.15">
      <c r="A7" s="12" t="s">
        <v>139</v>
      </c>
      <c r="B7" s="13">
        <v>10500</v>
      </c>
      <c r="C7" s="13">
        <v>10500</v>
      </c>
      <c r="D7" s="13">
        <v>21000</v>
      </c>
      <c r="E7" s="13">
        <v>42000</v>
      </c>
    </row>
    <row r="8" spans="1:5" x14ac:dyDescent="0.15">
      <c r="A8" s="12" t="s">
        <v>133</v>
      </c>
      <c r="B8" s="13">
        <v>12500</v>
      </c>
      <c r="C8" s="13">
        <v>25000</v>
      </c>
      <c r="D8" s="13">
        <v>25000</v>
      </c>
      <c r="E8" s="13">
        <v>62500</v>
      </c>
    </row>
    <row r="9" spans="1:5" x14ac:dyDescent="0.15">
      <c r="A9" s="12" t="s">
        <v>143</v>
      </c>
      <c r="B9" s="13">
        <v>10500</v>
      </c>
      <c r="C9" s="13">
        <v>10500</v>
      </c>
      <c r="D9" s="13">
        <v>10500</v>
      </c>
      <c r="E9" s="13">
        <v>31500</v>
      </c>
    </row>
    <row r="10" spans="1:5" x14ac:dyDescent="0.15">
      <c r="A10" s="12" t="s">
        <v>131</v>
      </c>
      <c r="B10" s="13">
        <v>17000</v>
      </c>
      <c r="C10" s="13">
        <v>25500</v>
      </c>
      <c r="D10" s="13">
        <v>25500</v>
      </c>
      <c r="E10" s="13">
        <v>68000</v>
      </c>
    </row>
    <row r="11" spans="1:5" x14ac:dyDescent="0.15">
      <c r="A11" s="12" t="s">
        <v>127</v>
      </c>
      <c r="B11" s="13">
        <v>50000</v>
      </c>
      <c r="C11" s="13">
        <v>37500</v>
      </c>
      <c r="D11" s="13">
        <v>125000</v>
      </c>
      <c r="E11" s="13">
        <v>212500</v>
      </c>
    </row>
    <row r="12" spans="1:5" x14ac:dyDescent="0.15">
      <c r="A12" s="12" t="s">
        <v>129</v>
      </c>
      <c r="B12" s="13">
        <v>42500</v>
      </c>
      <c r="C12" s="13">
        <v>25500</v>
      </c>
      <c r="D12" s="13">
        <v>119000</v>
      </c>
      <c r="E12" s="13">
        <v>187000</v>
      </c>
    </row>
    <row r="13" spans="1:5" x14ac:dyDescent="0.15">
      <c r="A13" s="12" t="s">
        <v>137</v>
      </c>
      <c r="B13" s="13">
        <v>6500</v>
      </c>
      <c r="C13" s="13">
        <v>6500</v>
      </c>
      <c r="D13" s="13"/>
      <c r="E13" s="13">
        <v>13000</v>
      </c>
    </row>
    <row r="14" spans="1:5" x14ac:dyDescent="0.15">
      <c r="A14" s="12" t="s">
        <v>183</v>
      </c>
      <c r="B14" s="13">
        <v>75000</v>
      </c>
      <c r="C14" s="13">
        <v>25000</v>
      </c>
      <c r="D14" s="13">
        <v>100000</v>
      </c>
      <c r="E14" s="13">
        <v>200000</v>
      </c>
    </row>
    <row r="15" spans="1:5" x14ac:dyDescent="0.15">
      <c r="A15" s="12" t="s">
        <v>180</v>
      </c>
      <c r="B15" s="13">
        <v>277000</v>
      </c>
      <c r="C15" s="13">
        <v>166000</v>
      </c>
      <c r="D15" s="13">
        <v>453500</v>
      </c>
      <c r="E15" s="13">
        <v>896500</v>
      </c>
    </row>
  </sheetData>
  <phoneticPr fontId="4"/>
  <pageMargins left="0.7" right="0.7" top="0.75" bottom="0.75" header="0.3" footer="0.3"/>
  <pageSetup paperSize="9" orientation="portrait" horizontalDpi="4294967293" verticalDpi="4294967293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/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2</v>
      </c>
      <c r="K2" s="7">
        <f t="shared" ref="K2:K33" si="0">I2*J2</f>
        <v>25000</v>
      </c>
    </row>
    <row r="3" spans="1:11" x14ac:dyDescent="0.15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1</v>
      </c>
      <c r="K3" s="7">
        <f t="shared" si="0"/>
        <v>12500</v>
      </c>
    </row>
    <row r="4" spans="1:11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">
        <v>124</v>
      </c>
      <c r="H4" s="1" t="str">
        <f>IF(G4="","",VLOOKUP(G4,商品リスト!$A$2:$E$11,2,FALSE))</f>
        <v>幸福の木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">
        <v>126</v>
      </c>
      <c r="H5" s="1" t="str">
        <f>IF(G5="","",VLOOKUP(G5,商品リスト!$A$2:$E$11,2,FALSE))</f>
        <v>ベンジャミナ</v>
      </c>
      <c r="I5" s="7">
        <f>IF(G5="","",VLOOKUP(G5,商品リスト!$A$2:$E$11,5,FALSE))</f>
        <v>12500</v>
      </c>
      <c r="J5" s="1">
        <v>2</v>
      </c>
      <c r="K5" s="7">
        <f t="shared" si="0"/>
        <v>25000</v>
      </c>
    </row>
    <row r="6" spans="1:11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">
        <v>138</v>
      </c>
      <c r="H6" s="1" t="str">
        <f>IF(G6="","",VLOOKUP(G6,商品リスト!$A$2:$E$11,2,FALSE))</f>
        <v>オーガスタ</v>
      </c>
      <c r="I6" s="7">
        <f>IF(G6="","",VLOOKUP(G6,商品リスト!$A$2:$E$11,5,FALSE))</f>
        <v>10500</v>
      </c>
      <c r="J6" s="1">
        <v>1</v>
      </c>
      <c r="K6" s="7">
        <f t="shared" si="0"/>
        <v>10500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">
        <v>128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7">
        <f t="shared" si="0"/>
        <v>8500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7">
        <f t="shared" si="0"/>
        <v>12500</v>
      </c>
    </row>
    <row r="12" spans="1:11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">
        <v>128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7">
        <f t="shared" si="0"/>
        <v>8500</v>
      </c>
    </row>
    <row r="13" spans="1:11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">
        <v>130</v>
      </c>
      <c r="H13" s="1" t="str">
        <f>IF(G13="","",VLOOKUP(G13,商品リスト!$A$2:$E$11,2,FALSE))</f>
        <v>パキラ</v>
      </c>
      <c r="I13" s="7">
        <f>IF(G13="","",VLOOKUP(G13,商品リスト!$A$2:$E$11,5,FALSE))</f>
        <v>8500</v>
      </c>
      <c r="J13" s="1">
        <v>2</v>
      </c>
      <c r="K13" s="7">
        <f t="shared" si="0"/>
        <v>17000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">
        <v>128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1</v>
      </c>
      <c r="K15" s="7">
        <f t="shared" si="0"/>
        <v>8500</v>
      </c>
    </row>
    <row r="16" spans="1:11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">
        <v>126</v>
      </c>
      <c r="H17" s="1" t="str">
        <f>IF(G17="","",VLOOKUP(G17,商品リスト!$A$2:$E$11,2,FALSE))</f>
        <v>ベンジャミナ</v>
      </c>
      <c r="I17" s="7">
        <f>IF(G17="","",VLOOKUP(G17,商品リスト!$A$2:$E$11,5,FALSE))</f>
        <v>12500</v>
      </c>
      <c r="J17" s="1">
        <v>1</v>
      </c>
      <c r="K17" s="7">
        <f t="shared" si="0"/>
        <v>12500</v>
      </c>
    </row>
    <row r="18" spans="1:11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2</v>
      </c>
      <c r="K18" s="7">
        <f t="shared" si="0"/>
        <v>17000</v>
      </c>
    </row>
    <row r="19" spans="1:11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7">
        <f t="shared" si="0"/>
        <v>8500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">
        <v>124</v>
      </c>
      <c r="H25" s="1" t="str">
        <f>IF(G25="","",VLOOKUP(G25,商品リスト!$A$2:$E$11,2,FALSE))</f>
        <v>幸福の木</v>
      </c>
      <c r="I25" s="7">
        <f>IF(G25="","",VLOOKUP(G25,商品リスト!$A$2:$E$11,5,FALSE))</f>
        <v>12500</v>
      </c>
      <c r="J25" s="1">
        <v>1</v>
      </c>
      <c r="K25" s="7">
        <f t="shared" si="0"/>
        <v>12500</v>
      </c>
    </row>
    <row r="26" spans="1:11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">
        <v>130</v>
      </c>
      <c r="H26" s="1" t="str">
        <f>IF(G26="","",VLOOKUP(G26,商品リスト!$A$2:$E$11,2,FALSE))</f>
        <v>パキラ</v>
      </c>
      <c r="I26" s="7">
        <f>IF(G26="","",VLOOKUP(G26,商品リスト!$A$2:$E$11,5,FALSE))</f>
        <v>8500</v>
      </c>
      <c r="J26" s="1">
        <v>1</v>
      </c>
      <c r="K26" s="7">
        <f t="shared" si="0"/>
        <v>8500</v>
      </c>
    </row>
    <row r="27" spans="1:11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">
        <v>130</v>
      </c>
      <c r="H28" s="1" t="str">
        <f>IF(G28="","",VLOOKUP(G28,商品リスト!$A$2:$E$11,2,FALSE))</f>
        <v>パキラ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">
        <v>134</v>
      </c>
      <c r="H30" s="1" t="str">
        <f>IF(G30="","",VLOOKUP(G30,商品リスト!$A$2:$E$11,2,FALSE))</f>
        <v>アレカヤシ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">
        <v>140</v>
      </c>
      <c r="H32" s="1" t="str">
        <f>IF(G32="","",VLOOKUP(G32,商品リスト!$A$2:$E$11,2,FALSE))</f>
        <v>アーモンドの木</v>
      </c>
      <c r="I32" s="7">
        <f>IF(G32="","",VLOOKUP(G32,商品リスト!$A$2:$E$11,5,FALSE))</f>
        <v>10500</v>
      </c>
      <c r="J32" s="1">
        <v>2</v>
      </c>
      <c r="K32" s="7">
        <f t="shared" si="0"/>
        <v>21000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">
        <v>132</v>
      </c>
      <c r="H34" s="1" t="str">
        <f>IF(G34="","",VLOOKUP(G34,商品リスト!$A$2:$E$11,2,FALSE))</f>
        <v>ゴールドクレスト</v>
      </c>
      <c r="I34" s="7">
        <f>IF(G34="","",VLOOKUP(G34,商品リスト!$A$2:$E$11,5,FALSE))</f>
        <v>12500</v>
      </c>
      <c r="J34" s="1">
        <v>1</v>
      </c>
      <c r="K34" s="7">
        <f t="shared" ref="K34:K65" si="1">I34*J34</f>
        <v>12500</v>
      </c>
    </row>
    <row r="35" spans="1:11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">
        <v>126</v>
      </c>
      <c r="H35" s="1" t="str">
        <f>IF(G35="","",VLOOKUP(G35,商品リスト!$A$2:$E$11,2,FALSE))</f>
        <v>ベンジャミナ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">
        <v>128</v>
      </c>
      <c r="H40" s="1" t="str">
        <f>IF(G40="","",VLOOKUP(G40,商品リスト!$A$2:$E$11,2,FALSE))</f>
        <v>ミリオンバンブー</v>
      </c>
      <c r="I40" s="7">
        <f>IF(G40="","",VLOOKUP(G40,商品リスト!$A$2:$E$11,5,FALSE))</f>
        <v>8500</v>
      </c>
      <c r="J40" s="1">
        <v>1</v>
      </c>
      <c r="K40" s="7">
        <f t="shared" si="1"/>
        <v>8500</v>
      </c>
    </row>
    <row r="41" spans="1:11" x14ac:dyDescent="0.15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">
        <v>126</v>
      </c>
      <c r="H41" s="1" t="str">
        <f>IF(G41="","",VLOOKUP(G41,商品リスト!$A$2:$E$11,2,FALSE))</f>
        <v>ベンジャミナ</v>
      </c>
      <c r="I41" s="7">
        <f>IF(G41="","",VLOOKUP(G41,商品リスト!$A$2:$E$11,5,FALSE))</f>
        <v>12500</v>
      </c>
      <c r="J41" s="1">
        <v>2</v>
      </c>
      <c r="K41" s="7">
        <f t="shared" si="1"/>
        <v>25000</v>
      </c>
    </row>
    <row r="42" spans="1:11" x14ac:dyDescent="0.15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">
        <v>124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7">
        <f t="shared" si="1"/>
        <v>12500</v>
      </c>
    </row>
    <row r="43" spans="1:11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">
        <v>128</v>
      </c>
      <c r="H44" s="1" t="str">
        <f>IF(G44="","",VLOOKUP(G44,商品リスト!$A$2:$E$11,2,FALSE))</f>
        <v>ミリオンバンブー</v>
      </c>
      <c r="I44" s="7">
        <f>IF(G44="","",VLOOKUP(G44,商品リスト!$A$2:$E$11,5,FALSE))</f>
        <v>8500</v>
      </c>
      <c r="J44" s="1">
        <v>1</v>
      </c>
      <c r="K44" s="7">
        <f t="shared" si="1"/>
        <v>8500</v>
      </c>
    </row>
    <row r="45" spans="1:11" x14ac:dyDescent="0.15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">
        <v>126</v>
      </c>
      <c r="H45" s="1" t="str">
        <f>IF(G45="","",VLOOKUP(G45,商品リスト!$A$2:$E$11,2,FALSE))</f>
        <v>ベンジャミナ</v>
      </c>
      <c r="I45" s="7">
        <f>IF(G45="","",VLOOKUP(G45,商品リスト!$A$2:$E$11,5,FALSE))</f>
        <v>12500</v>
      </c>
      <c r="J45" s="1">
        <v>1</v>
      </c>
      <c r="K45" s="7">
        <f t="shared" si="1"/>
        <v>12500</v>
      </c>
    </row>
    <row r="46" spans="1:11" x14ac:dyDescent="0.15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">
        <v>126</v>
      </c>
      <c r="H46" s="1" t="str">
        <f>IF(G46="","",VLOOKUP(G46,商品リスト!$A$2:$E$11,2,FALSE))</f>
        <v>ベンジャミナ</v>
      </c>
      <c r="I46" s="7">
        <f>IF(G46="","",VLOOKUP(G46,商品リスト!$A$2:$E$11,5,FALSE))</f>
        <v>12500</v>
      </c>
      <c r="J46" s="1">
        <v>2</v>
      </c>
      <c r="K46" s="7">
        <f t="shared" si="1"/>
        <v>25000</v>
      </c>
    </row>
    <row r="47" spans="1:11" x14ac:dyDescent="0.15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">
        <v>132</v>
      </c>
      <c r="H47" s="1" t="str">
        <f>IF(G47="","",VLOOKUP(G47,商品リスト!$A$2:$E$11,2,FALSE))</f>
        <v>ゴールドクレスト</v>
      </c>
      <c r="I47" s="7">
        <f>IF(G47="","",VLOOKUP(G47,商品リスト!$A$2:$E$11,5,FALSE))</f>
        <v>12500</v>
      </c>
      <c r="J47" s="1">
        <v>1</v>
      </c>
      <c r="K47" s="7">
        <f t="shared" si="1"/>
        <v>12500</v>
      </c>
    </row>
    <row r="48" spans="1:11" x14ac:dyDescent="0.15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">
        <v>136</v>
      </c>
      <c r="H48" s="1" t="str">
        <f>IF(G48="","",VLOOKUP(G48,商品リスト!$A$2:$E$11,2,FALSE))</f>
        <v>モンステラ</v>
      </c>
      <c r="I48" s="7">
        <f>IF(G48="","",VLOOKUP(G48,商品リスト!$A$2:$E$11,5,FALSE))</f>
        <v>6500</v>
      </c>
      <c r="J48" s="1">
        <v>1</v>
      </c>
      <c r="K48" s="7">
        <f t="shared" si="1"/>
        <v>6500</v>
      </c>
    </row>
    <row r="49" spans="1:11" x14ac:dyDescent="0.15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">
        <v>124</v>
      </c>
      <c r="H49" s="1" t="str">
        <f>IF(G49="","",VLOOKUP(G49,商品リスト!$A$2:$E$11,2,FALSE))</f>
        <v>幸福の木</v>
      </c>
      <c r="I49" s="7">
        <f>IF(G49="","",VLOOKUP(G49,商品リスト!$A$2:$E$11,5,FALSE))</f>
        <v>12500</v>
      </c>
      <c r="J49" s="1">
        <v>1</v>
      </c>
      <c r="K49" s="7">
        <f t="shared" si="1"/>
        <v>12500</v>
      </c>
    </row>
    <row r="50" spans="1:11" x14ac:dyDescent="0.15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">
        <v>130</v>
      </c>
      <c r="H50" s="1" t="str">
        <f>IF(G50="","",VLOOKUP(G50,商品リスト!$A$2:$E$11,2,FALSE))</f>
        <v>パキラ</v>
      </c>
      <c r="I50" s="7">
        <f>IF(G50="","",VLOOKUP(G50,商品リスト!$A$2:$E$11,5,FALSE))</f>
        <v>8500</v>
      </c>
      <c r="J50" s="1">
        <v>1</v>
      </c>
      <c r="K50" s="7">
        <f t="shared" si="1"/>
        <v>8500</v>
      </c>
    </row>
    <row r="51" spans="1:11" x14ac:dyDescent="0.15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">
        <v>138</v>
      </c>
      <c r="H52" s="1" t="str">
        <f>IF(G52="","",VLOOKUP(G52,商品リスト!$A$2:$E$11,2,FALSE))</f>
        <v>オーガスタ</v>
      </c>
      <c r="I52" s="7">
        <f>IF(G52="","",VLOOKUP(G52,商品リスト!$A$2:$E$11,5,FALSE))</f>
        <v>10500</v>
      </c>
      <c r="J52" s="1">
        <v>1</v>
      </c>
      <c r="K52" s="7">
        <f t="shared" si="1"/>
        <v>10500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">
        <v>140</v>
      </c>
      <c r="H54" s="1" t="str">
        <f>IF(G54="","",VLOOKUP(G54,商品リスト!$A$2:$E$11,2,FALSE))</f>
        <v>アーモンドの木</v>
      </c>
      <c r="I54" s="7">
        <f>IF(G54="","",VLOOKUP(G54,商品リスト!$A$2:$E$11,5,FALSE))</f>
        <v>10500</v>
      </c>
      <c r="J54" s="1">
        <v>1</v>
      </c>
      <c r="K54" s="7">
        <f t="shared" si="1"/>
        <v>10500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">
        <v>140</v>
      </c>
      <c r="H56" s="1" t="str">
        <f>IF(G56="","",VLOOKUP(G56,商品リスト!$A$2:$E$11,2,FALSE))</f>
        <v>アーモンドの木</v>
      </c>
      <c r="I56" s="7">
        <f>IF(G56="","",VLOOKUP(G56,商品リスト!$A$2:$E$11,5,FALSE))</f>
        <v>10500</v>
      </c>
      <c r="J56" s="1">
        <v>1</v>
      </c>
      <c r="K56" s="7">
        <f t="shared" si="1"/>
        <v>10500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">
        <v>128</v>
      </c>
      <c r="H58" s="1" t="str">
        <f>IF(G58="","",VLOOKUP(G58,商品リスト!$A$2:$E$11,2,FALSE))</f>
        <v>ミリオンバンブー</v>
      </c>
      <c r="I58" s="7">
        <f>IF(G58="","",VLOOKUP(G58,商品リスト!$A$2:$E$11,5,FALSE))</f>
        <v>8500</v>
      </c>
      <c r="J58" s="1">
        <v>2</v>
      </c>
      <c r="K58" s="7">
        <f t="shared" si="1"/>
        <v>17000</v>
      </c>
    </row>
    <row r="59" spans="1:11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">
        <v>138</v>
      </c>
      <c r="H59" s="1" t="str">
        <f>IF(G59="","",VLOOKUP(G59,商品リスト!$A$2:$E$11,2,FALSE))</f>
        <v>オーガスタ</v>
      </c>
      <c r="I59" s="7">
        <f>IF(G59="","",VLOOKUP(G59,商品リスト!$A$2:$E$11,5,FALSE))</f>
        <v>10500</v>
      </c>
      <c r="J59" s="1">
        <v>1</v>
      </c>
      <c r="K59" s="7">
        <f t="shared" si="1"/>
        <v>10500</v>
      </c>
    </row>
    <row r="60" spans="1:11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">
        <v>124</v>
      </c>
      <c r="H60" s="1" t="str">
        <f>IF(G60="","",VLOOKUP(G60,商品リスト!$A$2:$E$11,2,FALSE))</f>
        <v>幸福の木</v>
      </c>
      <c r="I60" s="7">
        <f>IF(G60="","",VLOOKUP(G60,商品リスト!$A$2:$E$11,5,FALSE))</f>
        <v>12500</v>
      </c>
      <c r="J60" s="1">
        <v>1</v>
      </c>
      <c r="K60" s="7">
        <f t="shared" si="1"/>
        <v>12500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">
        <v>132</v>
      </c>
      <c r="H62" s="1" t="str">
        <f>IF(G62="","",VLOOKUP(G62,商品リスト!$A$2:$E$11,2,FALSE))</f>
        <v>ゴールドクレスト</v>
      </c>
      <c r="I62" s="7">
        <f>IF(G62="","",VLOOKUP(G62,商品リスト!$A$2:$E$11,5,FALSE))</f>
        <v>12500</v>
      </c>
      <c r="J62" s="1">
        <v>1</v>
      </c>
      <c r="K62" s="7">
        <f t="shared" si="1"/>
        <v>12500</v>
      </c>
    </row>
    <row r="63" spans="1:11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">
        <v>128</v>
      </c>
      <c r="H63" s="1" t="str">
        <f>IF(G63="","",VLOOKUP(G63,商品リスト!$A$2:$E$11,2,FALSE))</f>
        <v>ミリオンバンブー</v>
      </c>
      <c r="I63" s="7">
        <f>IF(G63="","",VLOOKUP(G63,商品リスト!$A$2:$E$11,5,FALSE))</f>
        <v>8500</v>
      </c>
      <c r="J63" s="1">
        <v>1</v>
      </c>
      <c r="K63" s="7">
        <f t="shared" si="1"/>
        <v>8500</v>
      </c>
    </row>
    <row r="64" spans="1:11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">
        <v>126</v>
      </c>
      <c r="H64" s="1" t="str">
        <f>IF(G64="","",VLOOKUP(G64,商品リスト!$A$2:$E$11,2,FALSE))</f>
        <v>ベンジャミナ</v>
      </c>
      <c r="I64" s="7">
        <f>IF(G64="","",VLOOKUP(G64,商品リスト!$A$2:$E$11,5,FALSE))</f>
        <v>12500</v>
      </c>
      <c r="J64" s="1">
        <v>2</v>
      </c>
      <c r="K64" s="7">
        <f t="shared" si="1"/>
        <v>25000</v>
      </c>
    </row>
    <row r="65" spans="1:11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">
        <v>130</v>
      </c>
      <c r="H65" s="1" t="str">
        <f>IF(G65="","",VLOOKUP(G65,商品リスト!$A$2:$E$11,2,FALSE))</f>
        <v>パキラ</v>
      </c>
      <c r="I65" s="7">
        <f>IF(G65="","",VLOOKUP(G65,商品リスト!$A$2:$E$11,5,FALSE))</f>
        <v>8500</v>
      </c>
      <c r="J65" s="1">
        <v>1</v>
      </c>
      <c r="K65" s="7">
        <f t="shared" si="1"/>
        <v>8500</v>
      </c>
    </row>
    <row r="66" spans="1:11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">
        <v>130</v>
      </c>
      <c r="H66" s="1" t="str">
        <f>IF(G66="","",VLOOKUP(G66,商品リスト!$A$2:$E$11,2,FALSE))</f>
        <v>パキラ</v>
      </c>
      <c r="I66" s="7">
        <f>IF(G66="","",VLOOKUP(G66,商品リスト!$A$2:$E$11,5,FALSE))</f>
        <v>8500</v>
      </c>
      <c r="J66" s="1">
        <v>1</v>
      </c>
      <c r="K66" s="7">
        <f t="shared" ref="K66:K71" si="2">I66*J66</f>
        <v>8500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">
        <v>130</v>
      </c>
      <c r="H68" s="1" t="str">
        <f>IF(G68="","",VLOOKUP(G68,商品リスト!$A$2:$E$11,2,FALSE))</f>
        <v>パキラ</v>
      </c>
      <c r="I68" s="7">
        <f>IF(G68="","",VLOOKUP(G68,商品リスト!$A$2:$E$11,5,FALSE))</f>
        <v>8500</v>
      </c>
      <c r="J68" s="1">
        <v>1</v>
      </c>
      <c r="K68" s="7">
        <f t="shared" si="2"/>
        <v>8500</v>
      </c>
    </row>
    <row r="69" spans="1:11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">
        <v>142</v>
      </c>
      <c r="H69" s="1" t="str">
        <f>IF(G69="","",VLOOKUP(G69,商品リスト!$A$2:$E$11,2,FALSE))</f>
        <v>ソテツ</v>
      </c>
      <c r="I69" s="7">
        <f>IF(G69="","",VLOOKUP(G69,商品リスト!$A$2:$E$11,5,FALSE))</f>
        <v>10500</v>
      </c>
      <c r="J69" s="1">
        <v>1</v>
      </c>
      <c r="K69" s="7">
        <f t="shared" si="2"/>
        <v>10500</v>
      </c>
    </row>
    <row r="70" spans="1:11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">
        <v>124</v>
      </c>
      <c r="H70" s="1" t="str">
        <f>IF(G70="","",VLOOKUP(G70,商品リスト!$A$2:$E$11,2,FALSE))</f>
        <v>幸福の木</v>
      </c>
      <c r="I70" s="7">
        <f>IF(G70="","",VLOOKUP(G70,商品リスト!$A$2:$E$11,5,FALSE))</f>
        <v>12500</v>
      </c>
      <c r="J70" s="1">
        <v>1</v>
      </c>
      <c r="K70" s="7">
        <f t="shared" si="2"/>
        <v>12500</v>
      </c>
    </row>
    <row r="71" spans="1:11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">
        <v>175</v>
      </c>
      <c r="H71" s="1" t="str">
        <f>IF(G71="","",VLOOKUP(G71,商品リスト!$A$2:$E$11,2,FALSE))</f>
        <v>幸福の木</v>
      </c>
      <c r="I71" s="7">
        <f>IF(G71="","",VLOOKUP(G71,商品リスト!$A$2:$E$11,5,FALSE))</f>
        <v>12500</v>
      </c>
      <c r="J71" s="1">
        <v>1</v>
      </c>
      <c r="K71" s="7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dcterms:created xsi:type="dcterms:W3CDTF">2011-08-12T12:07:38Z</dcterms:created>
  <dcterms:modified xsi:type="dcterms:W3CDTF">2011-11-14T07:24:52Z</dcterms:modified>
</cp:coreProperties>
</file>