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E28" i="1"/>
  <c r="F28"/>
  <c r="H28" s="1"/>
  <c r="F3" l="1"/>
  <c r="H3" s="1"/>
  <c r="F4"/>
  <c r="H4" s="1"/>
  <c r="F5"/>
  <c r="H5" s="1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"/>
  <c r="H2" s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"/>
</calcChain>
</file>

<file path=xl/sharedStrings.xml><?xml version="1.0" encoding="utf-8"?>
<sst xmlns="http://schemas.openxmlformats.org/spreadsheetml/2006/main" count="77" uniqueCount="50">
  <si>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</si>
  <si>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</si>
  <si>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</si>
  <si>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</si>
  <si>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</si>
  <si>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</si>
  <si>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</si>
  <si>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</si>
  <si>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</si>
  <si>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</si>
  <si>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</si>
  <si>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</si>
  <si>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</si>
  <si>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</si>
  <si>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</si>
  <si>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</si>
  <si>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</si>
  <si>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</si>
  <si>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</si>
  <si>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</si>
  <si>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</si>
  <si>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</si>
  <si>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</si>
  <si>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</si>
  <si>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</si>
  <si>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</si>
  <si>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</si>
  <si>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</si>
  <si>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</si>
  <si>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</si>
  <si>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</si>
  <si>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</si>
  <si>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</si>
  <si>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</si>
  <si>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</si>
  <si>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</si>
  <si>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</si>
  <si>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</si>
  <si>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</si>
  <si>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</si>
  <si>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</si>
  <si>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</si>
  <si>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</si>
  <si>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</si>
  <si>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</si>
  <si>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</si>
  <si>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</si>
  <si>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</si>
  <si>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</si>
  <si>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青木雄介</t>
    <rPh sb="0" eb="2">
      <t>アオキ</t>
    </rPh>
    <rPh sb="2" eb="4">
      <t>ユウスケ</t>
    </rPh>
    <phoneticPr fontId="1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</si>
</sst>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38" fontId="5" fillId="0" borderId="0" xfId="1" applyNumberFormat="1" applyFont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テーブル1" displayName="テーブル1" ref="A1:H28" totalsRowShown="0" headerRowDxfId="9" dataDxfId="8">
  <autoFilter ref="A1:H28"/>
  <tableColumns count="8">
    <tableColumn id="1" name="予約番号" dataDxfId="7"/>
    <tableColumn id="2" name="予約日" dataDxfId="6"/>
    <tableColumn id="3" name="代表者名" dataDxfId="5"/>
    <tableColumn id="4" name="クラス番号" dataDxfId="4"/>
    <tableColumn id="5" name="クラス名" dataDxfId="3">
      <calculatedColumnFormula>VLOOKUP(D2,コース一覧!$A$2:$C$7,2)</calculatedColumnFormula>
    </tableColumn>
    <tableColumn id="6" name="料金" dataDxfId="2" dataCellStyle="桁区切り">
      <calculatedColumnFormula>VLOOKUP(D2,コース一覧!$A$2:$C$7,3)</calculatedColumnFormula>
    </tableColumn>
    <tableColumn id="7" name="人数" dataDxfId="1"/>
    <tableColumn id="8" name="金額" dataDxfId="0" dataCellStyle="桁区切り">
      <calculatedColumnFormula>F2*G2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/>
  </sheetViews>
  <sheetFormatPr defaultRowHeight="13.5"/>
  <cols>
    <col min="1" max="1" width="10.75" customWidth="1"/>
    <col min="2" max="2" width="10.5" bestFit="1" customWidth="1"/>
    <col min="3" max="3" width="10.75" customWidth="1"/>
    <col min="4" max="4" width="11.7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>F2*G2</f>
        <v>42000</v>
      </c>
    </row>
    <row r="3" spans="1:8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ref="H3:H27" si="0">F3*G3</f>
        <v>63000</v>
      </c>
    </row>
    <row r="4" spans="1:8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  <row r="28" spans="1:8">
      <c r="A28" s="8">
        <v>130</v>
      </c>
      <c r="B28" s="9">
        <v>41039</v>
      </c>
      <c r="C28" s="9" t="s">
        <v>49</v>
      </c>
      <c r="D28" s="8" t="s">
        <v>15</v>
      </c>
      <c r="E28" s="8" t="str">
        <f>VLOOKUP(D28,コース一覧!$A$2:$C$7,2)</f>
        <v>リーダーシップ養成コース</v>
      </c>
      <c r="F28" s="10">
        <f>VLOOKUP(D28,コース一覧!$A$2:$C$7,3)</f>
        <v>18000</v>
      </c>
      <c r="G28" s="8">
        <v>2</v>
      </c>
      <c r="H28" s="10">
        <f>F28*G28</f>
        <v>36000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11">
        <v>18000</v>
      </c>
    </row>
    <row r="3" spans="1:3">
      <c r="A3" s="1" t="s">
        <v>16</v>
      </c>
      <c r="B3" s="1" t="s">
        <v>9</v>
      </c>
      <c r="C3" s="11">
        <v>21000</v>
      </c>
    </row>
    <row r="4" spans="1:3">
      <c r="A4" s="1" t="s">
        <v>17</v>
      </c>
      <c r="B4" s="1" t="s">
        <v>11</v>
      </c>
      <c r="C4" s="11">
        <v>16000</v>
      </c>
    </row>
    <row r="5" spans="1:3">
      <c r="A5" s="1" t="s">
        <v>18</v>
      </c>
      <c r="B5" s="1" t="s">
        <v>12</v>
      </c>
      <c r="C5" s="11">
        <v>21000</v>
      </c>
    </row>
    <row r="6" spans="1:3">
      <c r="A6" s="1" t="s">
        <v>19</v>
      </c>
      <c r="B6" s="1" t="s">
        <v>13</v>
      </c>
      <c r="C6" s="11">
        <v>14000</v>
      </c>
    </row>
    <row r="7" spans="1:3">
      <c r="A7" s="1" t="s">
        <v>20</v>
      </c>
      <c r="B7" s="1" t="s">
        <v>14</v>
      </c>
      <c r="C7" s="11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2012-05-20T10:48:30Z</dcterms:modified>
</cp:coreProperties>
</file>