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120" yWindow="75" windowWidth="14865" windowHeight="8280"/>
  </bookViews>
  <sheets>
    <sheet name="顧客一覧" sheetId="4" r:id="rId1"/>
    <sheet name="Sheet1" sheetId="1" r:id="rId2"/>
  </sheets>
  <calcPr calcId="145621"/>
</workbook>
</file>

<file path=xl/calcChain.xml><?xml version="1.0" encoding="utf-8"?>
<calcChain xmlns="http://schemas.openxmlformats.org/spreadsheetml/2006/main">
  <c r="I33" i="1" l="1"/>
  <c r="J33" i="1"/>
  <c r="F33" i="1" s="1"/>
  <c r="I32" i="1"/>
  <c r="J32" i="1" s="1"/>
  <c r="F32" i="1" s="1"/>
  <c r="I31" i="1"/>
  <c r="J31" i="1"/>
  <c r="F31" i="1" s="1"/>
  <c r="I30" i="1"/>
  <c r="J30" i="1" s="1"/>
  <c r="F30" i="1" s="1"/>
  <c r="I29" i="1"/>
  <c r="J29" i="1" s="1"/>
  <c r="F29" i="1" s="1"/>
  <c r="I28" i="1"/>
  <c r="J28" i="1" s="1"/>
  <c r="F28" i="1" s="1"/>
  <c r="I27" i="1"/>
  <c r="J27" i="1"/>
  <c r="F27" i="1" s="1"/>
  <c r="I26" i="1"/>
  <c r="J26" i="1"/>
  <c r="F26" i="1" s="1"/>
  <c r="I25" i="1"/>
  <c r="J25" i="1"/>
  <c r="F25" i="1" s="1"/>
  <c r="I24" i="1"/>
  <c r="J24" i="1" s="1"/>
  <c r="F24" i="1" s="1"/>
  <c r="H33" i="1"/>
  <c r="H32" i="1"/>
  <c r="H31" i="1"/>
  <c r="H30" i="1"/>
  <c r="H29" i="1"/>
  <c r="H28" i="1"/>
  <c r="H27" i="1"/>
  <c r="H26" i="1"/>
  <c r="H25" i="1"/>
  <c r="H24" i="1"/>
  <c r="G33" i="1"/>
  <c r="G32" i="1"/>
  <c r="G31" i="1"/>
  <c r="G30" i="1"/>
  <c r="G29" i="1"/>
  <c r="G28" i="1"/>
  <c r="G27" i="1"/>
  <c r="G26" i="1"/>
  <c r="G25" i="1"/>
  <c r="G24" i="1"/>
  <c r="F5" i="1" l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4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4" i="1"/>
</calcChain>
</file>

<file path=xl/sharedStrings.xml><?xml version="1.0" encoding="utf-8"?>
<sst xmlns="http://schemas.openxmlformats.org/spreadsheetml/2006/main" count="108" uniqueCount="45">
  <si>
    <t>顧客一覧</t>
    <rPh sb="0" eb="2">
      <t>コキャク</t>
    </rPh>
    <rPh sb="2" eb="4">
      <t>イチラン</t>
    </rPh>
    <phoneticPr fontId="2"/>
  </si>
  <si>
    <t>顧客番号</t>
    <rPh sb="0" eb="2">
      <t>コキャク</t>
    </rPh>
    <rPh sb="2" eb="4">
      <t>バンゴウ</t>
    </rPh>
    <phoneticPr fontId="2"/>
  </si>
  <si>
    <t>顧客名</t>
    <rPh sb="0" eb="2">
      <t>コキャク</t>
    </rPh>
    <rPh sb="2" eb="3">
      <t>メイ</t>
    </rPh>
    <phoneticPr fontId="2"/>
  </si>
  <si>
    <t>購入金額</t>
    <rPh sb="0" eb="2">
      <t>コウニュウ</t>
    </rPh>
    <rPh sb="2" eb="4">
      <t>キンガク</t>
    </rPh>
    <phoneticPr fontId="2"/>
  </si>
  <si>
    <t>最新購入日</t>
    <rPh sb="0" eb="2">
      <t>サイシン</t>
    </rPh>
    <rPh sb="2" eb="4">
      <t>コウニュウ</t>
    </rPh>
    <rPh sb="4" eb="5">
      <t>ビ</t>
    </rPh>
    <phoneticPr fontId="2"/>
  </si>
  <si>
    <t>ランク</t>
    <phoneticPr fontId="2"/>
  </si>
  <si>
    <t>購入回数</t>
    <rPh sb="0" eb="2">
      <t>コウニュウ</t>
    </rPh>
    <rPh sb="2" eb="4">
      <t>カイスウ</t>
    </rPh>
    <phoneticPr fontId="2"/>
  </si>
  <si>
    <t>株式会社斉藤商店</t>
    <rPh sb="0" eb="4">
      <t>カブシキガイシャ</t>
    </rPh>
    <rPh sb="4" eb="6">
      <t>サイトウ</t>
    </rPh>
    <rPh sb="6" eb="8">
      <t>ショウテン</t>
    </rPh>
    <phoneticPr fontId="2"/>
  </si>
  <si>
    <t>株式会社田中システム</t>
    <rPh sb="0" eb="4">
      <t>カブシキガイシャ</t>
    </rPh>
    <rPh sb="4" eb="6">
      <t>タナカ</t>
    </rPh>
    <phoneticPr fontId="2"/>
  </si>
  <si>
    <t>佐藤食品株式会社</t>
    <rPh sb="0" eb="2">
      <t>サトウ</t>
    </rPh>
    <rPh sb="2" eb="4">
      <t>ショクヒン</t>
    </rPh>
    <rPh sb="4" eb="8">
      <t>カブシキガイシャ</t>
    </rPh>
    <phoneticPr fontId="2"/>
  </si>
  <si>
    <t>伊藤事務株式会社</t>
    <rPh sb="0" eb="2">
      <t>イトウ</t>
    </rPh>
    <rPh sb="2" eb="4">
      <t>ジム</t>
    </rPh>
    <rPh sb="4" eb="8">
      <t>カブシキガイシャ</t>
    </rPh>
    <phoneticPr fontId="2"/>
  </si>
  <si>
    <t>鈴木機器株式会社</t>
    <rPh sb="0" eb="2">
      <t>スズキ</t>
    </rPh>
    <rPh sb="2" eb="4">
      <t>キキ</t>
    </rPh>
    <rPh sb="4" eb="8">
      <t>カブシキガイシャ</t>
    </rPh>
    <phoneticPr fontId="2"/>
  </si>
  <si>
    <t>株式会社山田商会</t>
    <rPh sb="0" eb="4">
      <t>カブシキガイシャ</t>
    </rPh>
    <rPh sb="4" eb="6">
      <t>ヤマダ</t>
    </rPh>
    <rPh sb="6" eb="8">
      <t>ショウカイ</t>
    </rPh>
    <phoneticPr fontId="2"/>
  </si>
  <si>
    <t>株式会社中村建設</t>
    <rPh sb="0" eb="4">
      <t>カブシキガイシャ</t>
    </rPh>
    <rPh sb="4" eb="6">
      <t>ナカムラ</t>
    </rPh>
    <rPh sb="6" eb="8">
      <t>ケンセツ</t>
    </rPh>
    <phoneticPr fontId="2"/>
  </si>
  <si>
    <t>株式会社東山印刷</t>
    <rPh sb="0" eb="4">
      <t>カブシキガイシャ</t>
    </rPh>
    <rPh sb="4" eb="6">
      <t>ヒガシヤマ</t>
    </rPh>
    <rPh sb="6" eb="8">
      <t>インサツ</t>
    </rPh>
    <phoneticPr fontId="2"/>
  </si>
  <si>
    <t>南田システム株式会社</t>
    <rPh sb="0" eb="2">
      <t>ミナミダ</t>
    </rPh>
    <rPh sb="6" eb="10">
      <t>カブシキガイシャ</t>
    </rPh>
    <phoneticPr fontId="2"/>
  </si>
  <si>
    <t>西村産業株式会社</t>
    <rPh sb="0" eb="2">
      <t>ニシムラ</t>
    </rPh>
    <rPh sb="2" eb="4">
      <t>サンギョウ</t>
    </rPh>
    <rPh sb="4" eb="8">
      <t>カブシキガイシャ</t>
    </rPh>
    <phoneticPr fontId="2"/>
  </si>
  <si>
    <t>北島飲料株式会社</t>
    <rPh sb="0" eb="2">
      <t>キタジマ</t>
    </rPh>
    <rPh sb="2" eb="4">
      <t>インリョウ</t>
    </rPh>
    <rPh sb="4" eb="8">
      <t>カブシキガイシャ</t>
    </rPh>
    <phoneticPr fontId="2"/>
  </si>
  <si>
    <t>森山経理株式会社</t>
    <rPh sb="0" eb="2">
      <t>モリヤマ</t>
    </rPh>
    <rPh sb="2" eb="4">
      <t>ケイリ</t>
    </rPh>
    <rPh sb="4" eb="8">
      <t>カブシキガイシャ</t>
    </rPh>
    <phoneticPr fontId="2"/>
  </si>
  <si>
    <t>株式会社海川衣料</t>
    <rPh sb="0" eb="4">
      <t>カブシキガイシャ</t>
    </rPh>
    <rPh sb="4" eb="6">
      <t>ウミカワ</t>
    </rPh>
    <rPh sb="6" eb="8">
      <t>イリョウ</t>
    </rPh>
    <phoneticPr fontId="2"/>
  </si>
  <si>
    <t>株式会社川田文具</t>
    <rPh sb="0" eb="4">
      <t>カブシキガイシャ</t>
    </rPh>
    <rPh sb="4" eb="6">
      <t>カワダ</t>
    </rPh>
    <rPh sb="6" eb="8">
      <t>ブング</t>
    </rPh>
    <phoneticPr fontId="2"/>
  </si>
  <si>
    <t>株式会社白井寝具</t>
    <rPh sb="0" eb="4">
      <t>カブシキガイシャ</t>
    </rPh>
    <rPh sb="4" eb="6">
      <t>シライ</t>
    </rPh>
    <rPh sb="6" eb="8">
      <t>シング</t>
    </rPh>
    <phoneticPr fontId="2"/>
  </si>
  <si>
    <t>株式会社青山商店</t>
    <rPh sb="0" eb="4">
      <t>カブシキガイシャ</t>
    </rPh>
    <rPh sb="4" eb="6">
      <t>アオヤマ</t>
    </rPh>
    <rPh sb="6" eb="8">
      <t>ショウテン</t>
    </rPh>
    <phoneticPr fontId="2"/>
  </si>
  <si>
    <t>山本建設株式会社</t>
    <rPh sb="0" eb="2">
      <t>ヤマモト</t>
    </rPh>
    <rPh sb="2" eb="4">
      <t>ケンセツ</t>
    </rPh>
    <rPh sb="4" eb="8">
      <t>カブシキガイシャ</t>
    </rPh>
    <phoneticPr fontId="2"/>
  </si>
  <si>
    <t>渡辺食品株式会社</t>
    <rPh sb="0" eb="2">
      <t>ワタナベ</t>
    </rPh>
    <rPh sb="2" eb="4">
      <t>ショクヒン</t>
    </rPh>
    <rPh sb="4" eb="8">
      <t>カブシキガイシャ</t>
    </rPh>
    <phoneticPr fontId="2"/>
  </si>
  <si>
    <t>安部飲料株式会社</t>
    <rPh sb="0" eb="2">
      <t>アベ</t>
    </rPh>
    <rPh sb="2" eb="4">
      <t>インリョウ</t>
    </rPh>
    <rPh sb="4" eb="8">
      <t>カブシキガイシャ</t>
    </rPh>
    <phoneticPr fontId="2"/>
  </si>
  <si>
    <t>石川管理株式会社</t>
    <rPh sb="0" eb="2">
      <t>イシカワ</t>
    </rPh>
    <rPh sb="2" eb="4">
      <t>カンリ</t>
    </rPh>
    <rPh sb="4" eb="8">
      <t>カブシキガイシャ</t>
    </rPh>
    <phoneticPr fontId="2"/>
  </si>
  <si>
    <t>評価1</t>
    <rPh sb="0" eb="2">
      <t>ヒョウカ</t>
    </rPh>
    <phoneticPr fontId="2"/>
  </si>
  <si>
    <t>評価2</t>
    <rPh sb="0" eb="2">
      <t>ヒョウカ</t>
    </rPh>
    <phoneticPr fontId="2"/>
  </si>
  <si>
    <t>評価3</t>
    <rPh sb="0" eb="2">
      <t>ヒョウカ</t>
    </rPh>
    <phoneticPr fontId="2"/>
  </si>
  <si>
    <t>評価</t>
    <rPh sb="0" eb="2">
      <t>ヒョウカ</t>
    </rPh>
    <phoneticPr fontId="2"/>
  </si>
  <si>
    <t>A</t>
  </si>
  <si>
    <t>B</t>
  </si>
  <si>
    <t>C</t>
  </si>
  <si>
    <t>取引先リスト</t>
    <rPh sb="0" eb="2">
      <t>トリヒキ</t>
    </rPh>
    <rPh sb="2" eb="3">
      <t>サキ</t>
    </rPh>
    <phoneticPr fontId="2"/>
  </si>
  <si>
    <t>荒川建設株式会社</t>
    <rPh sb="0" eb="2">
      <t>アラカワ</t>
    </rPh>
    <rPh sb="2" eb="4">
      <t>ケンセツ</t>
    </rPh>
    <rPh sb="4" eb="8">
      <t>カブシキガイシャ</t>
    </rPh>
    <phoneticPr fontId="2"/>
  </si>
  <si>
    <t>山田フード株式会社</t>
    <rPh sb="0" eb="2">
      <t>ヤマダ</t>
    </rPh>
    <rPh sb="5" eb="9">
      <t>カブシキガイシャ</t>
    </rPh>
    <phoneticPr fontId="2"/>
  </si>
  <si>
    <t>村岡システム株式会社</t>
    <rPh sb="0" eb="2">
      <t>ムラオカ</t>
    </rPh>
    <rPh sb="6" eb="10">
      <t>カブシキガイシャ</t>
    </rPh>
    <phoneticPr fontId="2"/>
  </si>
  <si>
    <t>黒田事務機株式会社</t>
    <rPh sb="0" eb="2">
      <t>クロダ</t>
    </rPh>
    <rPh sb="2" eb="5">
      <t>ジムキ</t>
    </rPh>
    <rPh sb="5" eb="9">
      <t>カブシキガイシャ</t>
    </rPh>
    <phoneticPr fontId="2"/>
  </si>
  <si>
    <t>服部文具株式会社</t>
    <rPh sb="0" eb="2">
      <t>ハットリ</t>
    </rPh>
    <rPh sb="2" eb="4">
      <t>ブング</t>
    </rPh>
    <rPh sb="4" eb="8">
      <t>カブシキガイシャ</t>
    </rPh>
    <phoneticPr fontId="2"/>
  </si>
  <si>
    <t>太田出版株式会社</t>
    <rPh sb="0" eb="2">
      <t>オオタ</t>
    </rPh>
    <rPh sb="2" eb="4">
      <t>シュッパン</t>
    </rPh>
    <rPh sb="4" eb="8">
      <t>カブシキガイシャ</t>
    </rPh>
    <phoneticPr fontId="2"/>
  </si>
  <si>
    <t>石井機器株式会社</t>
    <rPh sb="0" eb="2">
      <t>イシイ</t>
    </rPh>
    <rPh sb="2" eb="4">
      <t>キキ</t>
    </rPh>
    <rPh sb="4" eb="8">
      <t>カブシキガイシャ</t>
    </rPh>
    <phoneticPr fontId="2"/>
  </si>
  <si>
    <t>株式会社上村商会</t>
    <rPh sb="0" eb="4">
      <t>カブシキガイシャ</t>
    </rPh>
    <rPh sb="4" eb="6">
      <t>ウエムラ</t>
    </rPh>
    <rPh sb="6" eb="8">
      <t>ショウカイ</t>
    </rPh>
    <phoneticPr fontId="2"/>
  </si>
  <si>
    <t>株式会社矢部商店</t>
    <rPh sb="0" eb="4">
      <t>カブシキガイシャ</t>
    </rPh>
    <rPh sb="4" eb="6">
      <t>ヤベ</t>
    </rPh>
    <rPh sb="6" eb="8">
      <t>ショウテン</t>
    </rPh>
    <phoneticPr fontId="2"/>
  </si>
  <si>
    <t>株式会社小田産業</t>
    <rPh sb="0" eb="4">
      <t>カブシキガイシャ</t>
    </rPh>
    <rPh sb="4" eb="6">
      <t>オダ</t>
    </rPh>
    <rPh sb="6" eb="8">
      <t>サンギョウ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</si>
</sst>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ＭＳ ゴシック"/>
      <family val="2"/>
      <charset val="128"/>
      <scheme val="minor"/>
    </font>
    <font>
      <sz val="11"/>
      <color theme="1"/>
      <name val="ＭＳ ゴシック"/>
      <family val="2"/>
      <charset val="128"/>
      <scheme val="minor"/>
    </font>
    <font>
      <sz val="6"/>
      <name val="ＭＳ ゴシック"/>
      <family val="2"/>
      <charset val="128"/>
      <scheme val="minor"/>
    </font>
    <font>
      <b/>
      <sz val="15"/>
      <color theme="3"/>
      <name val="ＭＳ ゴシック"/>
      <family val="2"/>
      <charset val="128"/>
      <scheme val="minor"/>
    </font>
    <font>
      <b/>
      <sz val="18"/>
      <color theme="3"/>
      <name val="ＭＳ 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ck">
        <color theme="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</cellStyleXfs>
  <cellXfs count="8">
    <xf numFmtId="0" fontId="0" fillId="0" borderId="0" xfId="0">
      <alignment vertical="center"/>
    </xf>
    <xf numFmtId="14" fontId="0" fillId="0" borderId="0" xfId="0" applyNumberFormat="1">
      <alignment vertical="center"/>
    </xf>
    <xf numFmtId="38" fontId="0" fillId="0" borderId="0" xfId="1" applyFont="1">
      <alignment vertical="center"/>
    </xf>
    <xf numFmtId="0" fontId="3" fillId="0" borderId="1" xfId="2">
      <alignment vertical="center"/>
    </xf>
    <xf numFmtId="0" fontId="4" fillId="0" borderId="1" xfId="2" applyFont="1">
      <alignment vertical="center"/>
    </xf>
    <xf numFmtId="0" fontId="0" fillId="0" borderId="0" xfId="0" applyBorder="1">
      <alignment vertical="center"/>
    </xf>
    <xf numFmtId="14" fontId="0" fillId="0" borderId="0" xfId="0" applyNumberFormat="1" applyBorder="1">
      <alignment vertical="center"/>
    </xf>
    <xf numFmtId="38" fontId="0" fillId="0" borderId="0" xfId="1" applyFont="1" applyBorder="1">
      <alignment vertical="center"/>
    </xf>
  </cellXfs>
  <cellStyles count="3">
    <cellStyle name="桁区切り" xfId="1" builtinId="6"/>
    <cellStyle name="見出し 1" xfId="2" builtinId="16"/>
    <cellStyle name="標準" xfId="0" builtinId="0"/>
  </cellStyles>
  <dxfs count="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ゴシック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ゴシック"/>
        <scheme val="minor"/>
      </font>
      <numFmt numFmtId="6" formatCode="#,##0;[Red]\-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ゴシック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ゴシック"/>
        <scheme val="minor"/>
      </font>
    </dxf>
    <dxf>
      <numFmt numFmtId="19" formatCode="yyyy/m/d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テーブル1" displayName="テーブル1" ref="A3:F33">
  <autoFilter ref="A3:F33"/>
  <tableColumns count="6">
    <tableColumn id="1" name="顧客番号" totalsRowLabel="集計"/>
    <tableColumn id="2" name="顧客名"/>
    <tableColumn id="3" name="最新購入日" dataDxfId="4"/>
    <tableColumn id="4" name="購入回数" dataDxfId="3" totalsRowDxfId="0" dataCellStyle="桁区切り"/>
    <tableColumn id="5" name="購入金額" dataDxfId="2" totalsRowDxfId="1" dataCellStyle="桁区切り"/>
    <tableColumn id="6" name="ランク" totalsRowFunction="count"/>
  </tableColumns>
  <tableStyleInfo name="TableStyleMedium2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オータム">
  <a:themeElements>
    <a:clrScheme name="オータム">
      <a:dk1>
        <a:sysClr val="windowText" lastClr="000000"/>
      </a:dk1>
      <a:lt1>
        <a:sysClr val="window" lastClr="FFFFFF"/>
      </a:lt1>
      <a:dk2>
        <a:srgbClr val="564B3C"/>
      </a:dk2>
      <a:lt2>
        <a:srgbClr val="ECEDD1"/>
      </a:lt2>
      <a:accent1>
        <a:srgbClr val="93A299"/>
      </a:accent1>
      <a:accent2>
        <a:srgbClr val="CF543F"/>
      </a:accent2>
      <a:accent3>
        <a:srgbClr val="B5AE53"/>
      </a:accent3>
      <a:accent4>
        <a:srgbClr val="848058"/>
      </a:accent4>
      <a:accent5>
        <a:srgbClr val="E8B54D"/>
      </a:accent5>
      <a:accent6>
        <a:srgbClr val="786C71"/>
      </a:accent6>
      <a:hlink>
        <a:srgbClr val="CCCC00"/>
      </a:hlink>
      <a:folHlink>
        <a:srgbClr val="B2B2B2"/>
      </a:folHlink>
    </a:clrScheme>
    <a:fontScheme name="オータム">
      <a:majorFont>
        <a:latin typeface="Book Antiqua"/>
        <a:ea typeface=""/>
        <a:cs typeface=""/>
        <a:font script="Jpan" typeface="HGS明朝B"/>
        <a:font script="Hang" typeface="HY견명조"/>
        <a:font script="Hans" typeface="宋体"/>
        <a:font script="Hant" typeface="新細明體"/>
        <a:font script="Arab" typeface="Times New Roman"/>
        <a:font script="Hebr" typeface="David"/>
        <a:font script="Thai" typeface="EucrosiaUPC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entury Gothic"/>
        <a:ea typeface=""/>
        <a:cs typeface=""/>
        <a:font script="Jpan" typeface="ＭＳ ゴシック"/>
        <a:font script="Hang" typeface="HY견명조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  <a:font script="Geor" typeface="Sylfaen"/>
      </a:minorFont>
    </a:fontScheme>
    <a:fmtScheme name="オータム">
      <a:fillStyleLst>
        <a:solidFill>
          <a:schemeClr val="phClr"/>
        </a:solidFill>
        <a:gradFill rotWithShape="1">
          <a:gsLst>
            <a:gs pos="0">
              <a:schemeClr val="phClr">
                <a:tint val="1000"/>
                <a:satMod val="100000"/>
              </a:schemeClr>
            </a:gs>
            <a:gs pos="68000">
              <a:schemeClr val="phClr">
                <a:tint val="77000"/>
                <a:satMod val="100000"/>
              </a:schemeClr>
            </a:gs>
            <a:gs pos="81000">
              <a:schemeClr val="phClr">
                <a:tint val="79000"/>
                <a:satMod val="100000"/>
              </a:schemeClr>
            </a:gs>
            <a:gs pos="86000">
              <a:schemeClr val="phClr">
                <a:tint val="73000"/>
                <a:satMod val="100000"/>
              </a:schemeClr>
            </a:gs>
            <a:gs pos="100000">
              <a:schemeClr val="phClr">
                <a:tint val="35000"/>
                <a:satMod val="100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73000"/>
                <a:shade val="100000"/>
                <a:satMod val="150000"/>
              </a:schemeClr>
            </a:gs>
            <a:gs pos="25000">
              <a:schemeClr val="phClr">
                <a:tint val="96000"/>
                <a:shade val="80000"/>
                <a:satMod val="105000"/>
              </a:schemeClr>
            </a:gs>
            <a:gs pos="38000">
              <a:schemeClr val="phClr">
                <a:tint val="96000"/>
                <a:shade val="59000"/>
                <a:satMod val="120000"/>
              </a:schemeClr>
            </a:gs>
            <a:gs pos="55000">
              <a:schemeClr val="phClr">
                <a:tint val="100000"/>
                <a:shade val="57000"/>
                <a:satMod val="120000"/>
              </a:schemeClr>
            </a:gs>
            <a:gs pos="80000">
              <a:schemeClr val="phClr">
                <a:tint val="100000"/>
                <a:shade val="56000"/>
                <a:satMod val="145000"/>
              </a:schemeClr>
            </a:gs>
            <a:gs pos="88000">
              <a:schemeClr val="phClr">
                <a:tint val="100000"/>
                <a:shade val="63000"/>
                <a:satMod val="160000"/>
              </a:schemeClr>
            </a:gs>
            <a:gs pos="100000">
              <a:schemeClr val="phClr">
                <a:tint val="99000"/>
                <a:shade val="100000"/>
                <a:satMod val="155000"/>
              </a:schemeClr>
            </a:gs>
          </a:gsLst>
          <a:lin ang="54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  <a:scene3d>
            <a:camera prst="orthographicFront">
              <a:rot lat="0" lon="0" rev="0"/>
            </a:camera>
            <a:lightRig rig="glow" dir="tl">
              <a:rot lat="0" lon="0" rev="1800000"/>
            </a:lightRig>
          </a:scene3d>
          <a:sp3d contourW="10160" prstMaterial="dkEdge">
            <a:bevelT w="0" h="0" prst="angle"/>
            <a:contourClr>
              <a:schemeClr val="phClr">
                <a:shade val="30000"/>
                <a:satMod val="150000"/>
              </a:schemeClr>
            </a:contourClr>
          </a:sp3d>
        </a:effectStyle>
        <a:effectStyle>
          <a:effectLst>
            <a:glow rad="50800">
              <a:schemeClr val="phClr">
                <a:tint val="68000"/>
                <a:shade val="93000"/>
                <a:alpha val="37000"/>
                <a:satMod val="250000"/>
              </a:schemeClr>
            </a:glow>
          </a:effectLst>
          <a:scene3d>
            <a:camera prst="orthographicFront">
              <a:rot lat="0" lon="0" rev="0"/>
            </a:camera>
            <a:lightRig rig="glow" dir="t">
              <a:rot lat="0" lon="0" rev="1800000"/>
            </a:lightRig>
          </a:scene3d>
          <a:sp3d contourW="10160" prstMaterial="dkEdge">
            <a:bevelT w="20320" h="19050" prst="angle"/>
            <a:contourClr>
              <a:schemeClr val="phClr">
                <a:shade val="30000"/>
                <a:satMod val="150000"/>
              </a:schemeClr>
            </a:contourClr>
          </a:sp3d>
        </a:effectStyle>
      </a:effectStyleLst>
      <a:bgFillStyleLst>
        <a:solidFill>
          <a:schemeClr val="phClr"/>
        </a:solidFill>
        <a:solidFill>
          <a:schemeClr val="phClr">
            <a:tint val="93000"/>
            <a:satMod val="140000"/>
          </a:schemeClr>
        </a:solidFill>
        <a:blipFill rotWithShape="1">
          <a:blip xmlns:r="http://schemas.openxmlformats.org/officeDocument/2006/relationships" r:embed="rId1">
            <a:duotone>
              <a:schemeClr val="phClr">
                <a:tint val="70000"/>
                <a:satMod val="170000"/>
              </a:schemeClr>
              <a:schemeClr val="phClr">
                <a:shade val="70000"/>
                <a:satMod val="130000"/>
              </a:schemeClr>
            </a:duotone>
          </a:blip>
          <a:tile tx="0" ty="0" sx="100000" sy="10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3"/>
  <sheetViews>
    <sheetView tabSelected="1" workbookViewId="0">
      <selection activeCell="A3" sqref="A3"/>
    </sheetView>
  </sheetViews>
  <sheetFormatPr defaultRowHeight="13.5" x14ac:dyDescent="0.15"/>
  <cols>
    <col min="1" max="1" width="11.25" customWidth="1"/>
    <col min="2" max="2" width="22.75" bestFit="1" customWidth="1"/>
    <col min="3" max="3" width="14.125" customWidth="1"/>
    <col min="4" max="4" width="11.25" customWidth="1"/>
    <col min="5" max="5" width="15.375" customWidth="1"/>
    <col min="6" max="6" width="9.125" customWidth="1"/>
  </cols>
  <sheetData>
    <row r="1" spans="1:6" ht="21.75" thickBot="1" x14ac:dyDescent="0.2">
      <c r="A1" s="4" t="s">
        <v>34</v>
      </c>
      <c r="B1" s="3"/>
      <c r="C1" s="3"/>
      <c r="D1" s="3"/>
      <c r="E1" s="3"/>
      <c r="F1" s="3"/>
    </row>
    <row r="2" spans="1:6" ht="14.25" thickTop="1" x14ac:dyDescent="0.15"/>
    <row r="3" spans="1:6" ht="18.75" customHeight="1" x14ac:dyDescent="0.15">
      <c r="A3" s="5" t="s">
        <v>1</v>
      </c>
      <c r="B3" s="5" t="s">
        <v>2</v>
      </c>
      <c r="C3" s="5" t="s">
        <v>4</v>
      </c>
      <c r="D3" s="5" t="s">
        <v>6</v>
      </c>
      <c r="E3" s="5" t="s">
        <v>3</v>
      </c>
      <c r="F3" s="5" t="s">
        <v>5</v>
      </c>
    </row>
    <row r="4" spans="1:6" ht="18.75" customHeight="1" x14ac:dyDescent="0.15">
      <c r="A4" s="5">
        <v>1001</v>
      </c>
      <c r="B4" s="5" t="s">
        <v>7</v>
      </c>
      <c r="C4" s="6">
        <v>41061</v>
      </c>
      <c r="D4" s="7">
        <v>21</v>
      </c>
      <c r="E4" s="7">
        <v>653200</v>
      </c>
      <c r="F4" s="5" t="s">
        <v>31</v>
      </c>
    </row>
    <row r="5" spans="1:6" ht="18.75" customHeight="1" x14ac:dyDescent="0.15">
      <c r="A5" s="5">
        <v>1002</v>
      </c>
      <c r="B5" s="5" t="s">
        <v>8</v>
      </c>
      <c r="C5" s="6">
        <v>41033</v>
      </c>
      <c r="D5" s="7">
        <v>20</v>
      </c>
      <c r="E5" s="7">
        <v>523000</v>
      </c>
      <c r="F5" s="5" t="s">
        <v>32</v>
      </c>
    </row>
    <row r="6" spans="1:6" ht="18.75" customHeight="1" x14ac:dyDescent="0.15">
      <c r="A6" s="5">
        <v>1003</v>
      </c>
      <c r="B6" s="5" t="s">
        <v>9</v>
      </c>
      <c r="C6" s="6">
        <v>41019</v>
      </c>
      <c r="D6" s="7">
        <v>18</v>
      </c>
      <c r="E6" s="7">
        <v>485000</v>
      </c>
      <c r="F6" s="5" t="s">
        <v>32</v>
      </c>
    </row>
    <row r="7" spans="1:6" ht="18.75" customHeight="1" x14ac:dyDescent="0.15">
      <c r="A7" s="5">
        <v>1004</v>
      </c>
      <c r="B7" s="5" t="s">
        <v>10</v>
      </c>
      <c r="C7" s="6">
        <v>41061</v>
      </c>
      <c r="D7" s="7">
        <v>16</v>
      </c>
      <c r="E7" s="7">
        <v>620000</v>
      </c>
      <c r="F7" s="5" t="s">
        <v>32</v>
      </c>
    </row>
    <row r="8" spans="1:6" ht="18.75" customHeight="1" x14ac:dyDescent="0.15">
      <c r="A8" s="5">
        <v>1005</v>
      </c>
      <c r="B8" s="5" t="s">
        <v>11</v>
      </c>
      <c r="C8" s="6">
        <v>41049</v>
      </c>
      <c r="D8" s="7">
        <v>22</v>
      </c>
      <c r="E8" s="7">
        <v>532000</v>
      </c>
      <c r="F8" s="5" t="s">
        <v>31</v>
      </c>
    </row>
    <row r="9" spans="1:6" ht="18.75" customHeight="1" x14ac:dyDescent="0.15">
      <c r="A9" s="5">
        <v>1006</v>
      </c>
      <c r="B9" s="5" t="s">
        <v>12</v>
      </c>
      <c r="C9" s="6">
        <v>40965</v>
      </c>
      <c r="D9" s="7">
        <v>12</v>
      </c>
      <c r="E9" s="7">
        <v>385000</v>
      </c>
      <c r="F9" s="5" t="s">
        <v>33</v>
      </c>
    </row>
    <row r="10" spans="1:6" ht="18.75" customHeight="1" x14ac:dyDescent="0.15">
      <c r="A10" s="5">
        <v>1007</v>
      </c>
      <c r="B10" s="5" t="s">
        <v>13</v>
      </c>
      <c r="C10" s="6">
        <v>40976</v>
      </c>
      <c r="D10" s="7">
        <v>28</v>
      </c>
      <c r="E10" s="7">
        <v>561000</v>
      </c>
      <c r="F10" s="5" t="s">
        <v>32</v>
      </c>
    </row>
    <row r="11" spans="1:6" ht="18.75" customHeight="1" x14ac:dyDescent="0.15">
      <c r="A11" s="5">
        <v>1008</v>
      </c>
      <c r="B11" s="5" t="s">
        <v>14</v>
      </c>
      <c r="C11" s="6">
        <v>40978</v>
      </c>
      <c r="D11" s="7">
        <v>18</v>
      </c>
      <c r="E11" s="7">
        <v>420000</v>
      </c>
      <c r="F11" s="5" t="s">
        <v>32</v>
      </c>
    </row>
    <row r="12" spans="1:6" ht="18.75" customHeight="1" x14ac:dyDescent="0.15">
      <c r="A12" s="5">
        <v>1009</v>
      </c>
      <c r="B12" s="5" t="s">
        <v>15</v>
      </c>
      <c r="C12" s="6">
        <v>40972</v>
      </c>
      <c r="D12" s="7">
        <v>19</v>
      </c>
      <c r="E12" s="7">
        <v>465200</v>
      </c>
      <c r="F12" s="5" t="s">
        <v>32</v>
      </c>
    </row>
    <row r="13" spans="1:6" ht="18.75" customHeight="1" x14ac:dyDescent="0.15">
      <c r="A13" s="5">
        <v>1010</v>
      </c>
      <c r="B13" s="5" t="s">
        <v>16</v>
      </c>
      <c r="C13" s="6">
        <v>41033</v>
      </c>
      <c r="D13" s="7">
        <v>24</v>
      </c>
      <c r="E13" s="7">
        <v>584000</v>
      </c>
      <c r="F13" s="5" t="s">
        <v>31</v>
      </c>
    </row>
    <row r="14" spans="1:6" ht="18.75" customHeight="1" x14ac:dyDescent="0.15">
      <c r="A14" s="5">
        <v>1011</v>
      </c>
      <c r="B14" s="5" t="s">
        <v>17</v>
      </c>
      <c r="C14" s="6">
        <v>41062</v>
      </c>
      <c r="D14" s="7">
        <v>15</v>
      </c>
      <c r="E14" s="7">
        <v>473000</v>
      </c>
      <c r="F14" s="5" t="s">
        <v>32</v>
      </c>
    </row>
    <row r="15" spans="1:6" ht="18.75" customHeight="1" x14ac:dyDescent="0.15">
      <c r="A15" s="5">
        <v>1012</v>
      </c>
      <c r="B15" s="5" t="s">
        <v>18</v>
      </c>
      <c r="C15" s="6">
        <v>41044</v>
      </c>
      <c r="D15" s="7">
        <v>9</v>
      </c>
      <c r="E15" s="7">
        <v>385400</v>
      </c>
      <c r="F15" s="5" t="s">
        <v>32</v>
      </c>
    </row>
    <row r="16" spans="1:6" ht="18.75" customHeight="1" x14ac:dyDescent="0.15">
      <c r="A16" s="5">
        <v>1013</v>
      </c>
      <c r="B16" s="5" t="s">
        <v>19</v>
      </c>
      <c r="C16" s="6">
        <v>41035</v>
      </c>
      <c r="D16" s="7">
        <v>4</v>
      </c>
      <c r="E16" s="7">
        <v>245600</v>
      </c>
      <c r="F16" s="5" t="s">
        <v>33</v>
      </c>
    </row>
    <row r="17" spans="1:6" ht="18.75" customHeight="1" x14ac:dyDescent="0.15">
      <c r="A17" s="5">
        <v>1014</v>
      </c>
      <c r="B17" s="5" t="s">
        <v>20</v>
      </c>
      <c r="C17" s="6">
        <v>41039</v>
      </c>
      <c r="D17" s="7">
        <v>8</v>
      </c>
      <c r="E17" s="7">
        <v>360800</v>
      </c>
      <c r="F17" s="5" t="s">
        <v>32</v>
      </c>
    </row>
    <row r="18" spans="1:6" ht="18.75" customHeight="1" x14ac:dyDescent="0.15">
      <c r="A18" s="5">
        <v>1015</v>
      </c>
      <c r="B18" s="5" t="s">
        <v>21</v>
      </c>
      <c r="C18" s="6">
        <v>41007</v>
      </c>
      <c r="D18" s="7">
        <v>4</v>
      </c>
      <c r="E18" s="7">
        <v>300500</v>
      </c>
      <c r="F18" s="5" t="s">
        <v>33</v>
      </c>
    </row>
    <row r="19" spans="1:6" ht="18.75" customHeight="1" x14ac:dyDescent="0.15">
      <c r="A19" s="5">
        <v>1016</v>
      </c>
      <c r="B19" s="5" t="s">
        <v>22</v>
      </c>
      <c r="C19" s="6">
        <v>40975</v>
      </c>
      <c r="D19" s="7">
        <v>7</v>
      </c>
      <c r="E19" s="7">
        <v>330000</v>
      </c>
      <c r="F19" s="5" t="s">
        <v>33</v>
      </c>
    </row>
    <row r="20" spans="1:6" ht="18.75" customHeight="1" x14ac:dyDescent="0.15">
      <c r="A20" s="5">
        <v>1017</v>
      </c>
      <c r="B20" s="5" t="s">
        <v>23</v>
      </c>
      <c r="C20" s="6">
        <v>41002</v>
      </c>
      <c r="D20" s="7">
        <v>3</v>
      </c>
      <c r="E20" s="7">
        <v>165000</v>
      </c>
      <c r="F20" s="5" t="s">
        <v>33</v>
      </c>
    </row>
    <row r="21" spans="1:6" ht="18.75" customHeight="1" x14ac:dyDescent="0.15">
      <c r="A21" s="5">
        <v>1018</v>
      </c>
      <c r="B21" s="5" t="s">
        <v>24</v>
      </c>
      <c r="C21" s="6">
        <v>41035</v>
      </c>
      <c r="D21" s="7">
        <v>8</v>
      </c>
      <c r="E21" s="7">
        <v>356400</v>
      </c>
      <c r="F21" s="5" t="s">
        <v>32</v>
      </c>
    </row>
    <row r="22" spans="1:6" ht="18.75" customHeight="1" x14ac:dyDescent="0.15">
      <c r="A22" s="5">
        <v>1019</v>
      </c>
      <c r="B22" s="5" t="s">
        <v>25</v>
      </c>
      <c r="C22" s="6">
        <v>41062</v>
      </c>
      <c r="D22" s="7">
        <v>8</v>
      </c>
      <c r="E22" s="7">
        <v>385300</v>
      </c>
      <c r="F22" s="5" t="s">
        <v>32</v>
      </c>
    </row>
    <row r="23" spans="1:6" ht="18.75" customHeight="1" x14ac:dyDescent="0.15">
      <c r="A23" s="5">
        <v>1020</v>
      </c>
      <c r="B23" s="5" t="s">
        <v>26</v>
      </c>
      <c r="C23" s="6">
        <v>40941</v>
      </c>
      <c r="D23" s="7">
        <v>3</v>
      </c>
      <c r="E23" s="7">
        <v>142300</v>
      </c>
      <c r="F23" s="5" t="s">
        <v>33</v>
      </c>
    </row>
    <row r="24" spans="1:6" ht="18.75" customHeight="1" x14ac:dyDescent="0.15">
      <c r="A24" s="5">
        <v>1021</v>
      </c>
      <c r="B24" s="5" t="s">
        <v>35</v>
      </c>
      <c r="C24" s="6">
        <v>41037</v>
      </c>
      <c r="D24" s="7">
        <v>9</v>
      </c>
      <c r="E24" s="7">
        <v>395000</v>
      </c>
      <c r="F24" s="5" t="s">
        <v>32</v>
      </c>
    </row>
    <row r="25" spans="1:6" ht="18.75" customHeight="1" x14ac:dyDescent="0.15">
      <c r="A25" s="5">
        <v>1022</v>
      </c>
      <c r="B25" s="5" t="s">
        <v>36</v>
      </c>
      <c r="C25" s="6">
        <v>41062</v>
      </c>
      <c r="D25" s="7">
        <v>20</v>
      </c>
      <c r="E25" s="7">
        <v>513000</v>
      </c>
      <c r="F25" s="5" t="s">
        <v>32</v>
      </c>
    </row>
    <row r="26" spans="1:6" ht="18.75" customHeight="1" x14ac:dyDescent="0.15">
      <c r="A26" s="5">
        <v>1023</v>
      </c>
      <c r="B26" s="5" t="s">
        <v>37</v>
      </c>
      <c r="C26" s="6">
        <v>41009</v>
      </c>
      <c r="D26" s="7">
        <v>19</v>
      </c>
      <c r="E26" s="7">
        <v>506800</v>
      </c>
      <c r="F26" s="5" t="s">
        <v>32</v>
      </c>
    </row>
    <row r="27" spans="1:6" ht="18.75" customHeight="1" x14ac:dyDescent="0.15">
      <c r="A27" s="5">
        <v>1024</v>
      </c>
      <c r="B27" s="5" t="s">
        <v>38</v>
      </c>
      <c r="C27" s="6">
        <v>40923</v>
      </c>
      <c r="D27" s="7">
        <v>24</v>
      </c>
      <c r="E27" s="7">
        <v>557800</v>
      </c>
      <c r="F27" s="5" t="s">
        <v>32</v>
      </c>
    </row>
    <row r="28" spans="1:6" ht="18.75" customHeight="1" x14ac:dyDescent="0.15">
      <c r="A28" s="5">
        <v>1025</v>
      </c>
      <c r="B28" s="5" t="s">
        <v>39</v>
      </c>
      <c r="C28" s="6">
        <v>41080</v>
      </c>
      <c r="D28" s="7">
        <v>25</v>
      </c>
      <c r="E28" s="7">
        <v>568100</v>
      </c>
      <c r="F28" s="5" t="s">
        <v>31</v>
      </c>
    </row>
    <row r="29" spans="1:6" ht="18.75" customHeight="1" x14ac:dyDescent="0.15">
      <c r="A29" s="5">
        <v>1026</v>
      </c>
      <c r="B29" s="5" t="s">
        <v>40</v>
      </c>
      <c r="C29" s="6">
        <v>41000</v>
      </c>
      <c r="D29" s="7">
        <v>8</v>
      </c>
      <c r="E29" s="7">
        <v>346000</v>
      </c>
      <c r="F29" s="5" t="s">
        <v>33</v>
      </c>
    </row>
    <row r="30" spans="1:6" ht="18.75" customHeight="1" x14ac:dyDescent="0.15">
      <c r="A30" s="5">
        <v>1027</v>
      </c>
      <c r="B30" s="5" t="s">
        <v>41</v>
      </c>
      <c r="C30" s="6">
        <v>41019</v>
      </c>
      <c r="D30" s="7">
        <v>7</v>
      </c>
      <c r="E30" s="7">
        <v>385000</v>
      </c>
      <c r="F30" s="5" t="s">
        <v>33</v>
      </c>
    </row>
    <row r="31" spans="1:6" ht="18.75" customHeight="1" x14ac:dyDescent="0.15">
      <c r="A31" s="5">
        <v>1028</v>
      </c>
      <c r="B31" s="5" t="s">
        <v>43</v>
      </c>
      <c r="C31" s="6">
        <v>41032</v>
      </c>
      <c r="D31" s="7">
        <v>13</v>
      </c>
      <c r="E31" s="7">
        <v>423500</v>
      </c>
      <c r="F31" s="5" t="s">
        <v>32</v>
      </c>
    </row>
    <row r="32" spans="1:6" ht="18.75" customHeight="1" x14ac:dyDescent="0.15">
      <c r="A32" s="5">
        <v>1029</v>
      </c>
      <c r="B32" s="5" t="s">
        <v>42</v>
      </c>
      <c r="C32" s="6">
        <v>41061</v>
      </c>
      <c r="D32" s="7">
        <v>11</v>
      </c>
      <c r="E32" s="7">
        <v>402300</v>
      </c>
      <c r="F32" s="5" t="s">
        <v>32</v>
      </c>
    </row>
    <row r="33" spans="1:6" ht="18.75" customHeight="1" x14ac:dyDescent="0.15">
      <c r="A33" s="5">
        <v>1030</v>
      </c>
      <c r="B33" s="5" t="s">
        <v>44</v>
      </c>
      <c r="C33" s="6">
        <v>40976</v>
      </c>
      <c r="D33" s="7">
        <v>14</v>
      </c>
      <c r="E33" s="7">
        <v>485100</v>
      </c>
      <c r="F33" s="5" t="s">
        <v>32</v>
      </c>
    </row>
  </sheetData>
  <phoneticPr fontId="2"/>
  <pageMargins left="0.7" right="0.7" top="0.75" bottom="0.75" header="0.3" footer="0.3"/>
  <pageSetup paperSize="9" orientation="portrait" horizontalDpi="4294967293" verticalDpi="4294967293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3"/>
  <sheetViews>
    <sheetView topLeftCell="A13" workbookViewId="0">
      <selection activeCell="F24" sqref="F24:F33"/>
    </sheetView>
  </sheetViews>
  <sheetFormatPr defaultRowHeight="13.5" x14ac:dyDescent="0.15"/>
  <cols>
    <col min="2" max="2" width="18.625" customWidth="1"/>
    <col min="3" max="3" width="14.125" customWidth="1"/>
    <col min="4" max="4" width="14.375" customWidth="1"/>
    <col min="5" max="5" width="14.125" customWidth="1"/>
    <col min="7" max="7" width="9.5" customWidth="1"/>
  </cols>
  <sheetData>
    <row r="1" spans="1:10" x14ac:dyDescent="0.15">
      <c r="A1" t="s">
        <v>0</v>
      </c>
    </row>
    <row r="3" spans="1:10" x14ac:dyDescent="0.15">
      <c r="A3" t="s">
        <v>1</v>
      </c>
      <c r="B3" t="s">
        <v>2</v>
      </c>
      <c r="C3" t="s">
        <v>4</v>
      </c>
      <c r="D3" t="s">
        <v>6</v>
      </c>
      <c r="E3" t="s">
        <v>3</v>
      </c>
      <c r="F3" t="s">
        <v>5</v>
      </c>
      <c r="G3" t="s">
        <v>27</v>
      </c>
      <c r="H3" t="s">
        <v>28</v>
      </c>
      <c r="I3" t="s">
        <v>29</v>
      </c>
      <c r="J3" t="s">
        <v>30</v>
      </c>
    </row>
    <row r="4" spans="1:10" x14ac:dyDescent="0.15">
      <c r="A4">
        <v>1001</v>
      </c>
      <c r="B4" t="s">
        <v>7</v>
      </c>
      <c r="C4" s="1">
        <v>41061</v>
      </c>
      <c r="D4">
        <v>21</v>
      </c>
      <c r="E4" s="2">
        <v>653200</v>
      </c>
      <c r="F4" t="str">
        <f>IF(J4&gt;8,"A",IF(J4&gt;5,"B","C"))</f>
        <v>A</v>
      </c>
      <c r="G4">
        <f>IF(C4&gt;DATE(2012,5,1),3,IF(C4&gt;DATE(2012,3,1),2,1))</f>
        <v>3</v>
      </c>
      <c r="H4">
        <f>IF(D4&gt;20,3,IF(D4&gt;10,2,1))</f>
        <v>3</v>
      </c>
      <c r="I4">
        <f>IF(E4&gt;500000,3,IF(E4&gt;300000,2,1))</f>
        <v>3</v>
      </c>
      <c r="J4">
        <f>SUM(G4:I4)</f>
        <v>9</v>
      </c>
    </row>
    <row r="5" spans="1:10" x14ac:dyDescent="0.15">
      <c r="A5">
        <v>1002</v>
      </c>
      <c r="B5" t="s">
        <v>8</v>
      </c>
      <c r="C5" s="1">
        <v>41033</v>
      </c>
      <c r="D5">
        <v>20</v>
      </c>
      <c r="E5" s="2">
        <v>523000</v>
      </c>
      <c r="F5" t="str">
        <f t="shared" ref="F5:F33" si="0">IF(J5&gt;8,"A",IF(J5&gt;5,"B","C"))</f>
        <v>B</v>
      </c>
      <c r="G5">
        <f t="shared" ref="G5:G33" si="1">IF(C5&gt;DATE(2012,5,1),3,IF(C5&gt;DATE(2012,3,1),2,1))</f>
        <v>3</v>
      </c>
      <c r="H5">
        <f t="shared" ref="H5:H33" si="2">IF(D5&gt;20,3,IF(D5&gt;10,2,1))</f>
        <v>2</v>
      </c>
      <c r="I5">
        <f t="shared" ref="I5:I33" si="3">IF(E5&gt;500000,3,IF(E5&gt;300000,2,1))</f>
        <v>3</v>
      </c>
      <c r="J5">
        <f t="shared" ref="J5:J33" si="4">SUM(G5:I5)</f>
        <v>8</v>
      </c>
    </row>
    <row r="6" spans="1:10" x14ac:dyDescent="0.15">
      <c r="A6">
        <v>1003</v>
      </c>
      <c r="B6" t="s">
        <v>9</v>
      </c>
      <c r="C6" s="1">
        <v>41019</v>
      </c>
      <c r="D6">
        <v>18</v>
      </c>
      <c r="E6" s="2">
        <v>485000</v>
      </c>
      <c r="F6" t="str">
        <f t="shared" si="0"/>
        <v>B</v>
      </c>
      <c r="G6">
        <f t="shared" si="1"/>
        <v>2</v>
      </c>
      <c r="H6">
        <f t="shared" si="2"/>
        <v>2</v>
      </c>
      <c r="I6">
        <f t="shared" si="3"/>
        <v>2</v>
      </c>
      <c r="J6">
        <f t="shared" si="4"/>
        <v>6</v>
      </c>
    </row>
    <row r="7" spans="1:10" x14ac:dyDescent="0.15">
      <c r="A7">
        <v>1004</v>
      </c>
      <c r="B7" t="s">
        <v>10</v>
      </c>
      <c r="C7" s="1">
        <v>41061</v>
      </c>
      <c r="D7">
        <v>16</v>
      </c>
      <c r="E7" s="2">
        <v>620000</v>
      </c>
      <c r="F7" t="str">
        <f t="shared" si="0"/>
        <v>B</v>
      </c>
      <c r="G7">
        <f t="shared" si="1"/>
        <v>3</v>
      </c>
      <c r="H7">
        <f t="shared" si="2"/>
        <v>2</v>
      </c>
      <c r="I7">
        <f t="shared" si="3"/>
        <v>3</v>
      </c>
      <c r="J7">
        <f t="shared" si="4"/>
        <v>8</v>
      </c>
    </row>
    <row r="8" spans="1:10" x14ac:dyDescent="0.15">
      <c r="A8">
        <v>1005</v>
      </c>
      <c r="B8" t="s">
        <v>11</v>
      </c>
      <c r="C8" s="1">
        <v>41049</v>
      </c>
      <c r="D8">
        <v>22</v>
      </c>
      <c r="E8" s="2">
        <v>532000</v>
      </c>
      <c r="F8" t="str">
        <f t="shared" si="0"/>
        <v>A</v>
      </c>
      <c r="G8">
        <f t="shared" si="1"/>
        <v>3</v>
      </c>
      <c r="H8">
        <f t="shared" si="2"/>
        <v>3</v>
      </c>
      <c r="I8">
        <f t="shared" si="3"/>
        <v>3</v>
      </c>
      <c r="J8">
        <f t="shared" si="4"/>
        <v>9</v>
      </c>
    </row>
    <row r="9" spans="1:10" x14ac:dyDescent="0.15">
      <c r="A9">
        <v>1006</v>
      </c>
      <c r="B9" t="s">
        <v>12</v>
      </c>
      <c r="C9" s="1">
        <v>40965</v>
      </c>
      <c r="D9">
        <v>12</v>
      </c>
      <c r="E9" s="2">
        <v>385000</v>
      </c>
      <c r="F9" t="str">
        <f t="shared" si="0"/>
        <v>C</v>
      </c>
      <c r="G9">
        <f t="shared" si="1"/>
        <v>1</v>
      </c>
      <c r="H9">
        <f t="shared" si="2"/>
        <v>2</v>
      </c>
      <c r="I9">
        <f t="shared" si="3"/>
        <v>2</v>
      </c>
      <c r="J9">
        <f t="shared" si="4"/>
        <v>5</v>
      </c>
    </row>
    <row r="10" spans="1:10" x14ac:dyDescent="0.15">
      <c r="A10">
        <v>1007</v>
      </c>
      <c r="B10" t="s">
        <v>13</v>
      </c>
      <c r="C10" s="1">
        <v>40976</v>
      </c>
      <c r="D10">
        <v>28</v>
      </c>
      <c r="E10" s="2">
        <v>561000</v>
      </c>
      <c r="F10" t="str">
        <f t="shared" si="0"/>
        <v>B</v>
      </c>
      <c r="G10">
        <f t="shared" si="1"/>
        <v>2</v>
      </c>
      <c r="H10">
        <f t="shared" si="2"/>
        <v>3</v>
      </c>
      <c r="I10">
        <f t="shared" si="3"/>
        <v>3</v>
      </c>
      <c r="J10">
        <f t="shared" si="4"/>
        <v>8</v>
      </c>
    </row>
    <row r="11" spans="1:10" x14ac:dyDescent="0.15">
      <c r="A11">
        <v>1008</v>
      </c>
      <c r="B11" t="s">
        <v>14</v>
      </c>
      <c r="C11" s="1">
        <v>40978</v>
      </c>
      <c r="D11">
        <v>18</v>
      </c>
      <c r="E11" s="2">
        <v>420000</v>
      </c>
      <c r="F11" t="str">
        <f t="shared" si="0"/>
        <v>B</v>
      </c>
      <c r="G11">
        <f t="shared" si="1"/>
        <v>2</v>
      </c>
      <c r="H11">
        <f t="shared" si="2"/>
        <v>2</v>
      </c>
      <c r="I11">
        <f t="shared" si="3"/>
        <v>2</v>
      </c>
      <c r="J11">
        <f t="shared" si="4"/>
        <v>6</v>
      </c>
    </row>
    <row r="12" spans="1:10" x14ac:dyDescent="0.15">
      <c r="A12">
        <v>1009</v>
      </c>
      <c r="B12" t="s">
        <v>15</v>
      </c>
      <c r="C12" s="1">
        <v>40972</v>
      </c>
      <c r="D12">
        <v>19</v>
      </c>
      <c r="E12" s="2">
        <v>465200</v>
      </c>
      <c r="F12" t="str">
        <f t="shared" si="0"/>
        <v>B</v>
      </c>
      <c r="G12">
        <f t="shared" si="1"/>
        <v>2</v>
      </c>
      <c r="H12">
        <f t="shared" si="2"/>
        <v>2</v>
      </c>
      <c r="I12">
        <f t="shared" si="3"/>
        <v>2</v>
      </c>
      <c r="J12">
        <f t="shared" si="4"/>
        <v>6</v>
      </c>
    </row>
    <row r="13" spans="1:10" x14ac:dyDescent="0.15">
      <c r="A13">
        <v>1010</v>
      </c>
      <c r="B13" t="s">
        <v>16</v>
      </c>
      <c r="C13" s="1">
        <v>41033</v>
      </c>
      <c r="D13">
        <v>24</v>
      </c>
      <c r="E13" s="2">
        <v>584000</v>
      </c>
      <c r="F13" t="str">
        <f t="shared" si="0"/>
        <v>A</v>
      </c>
      <c r="G13">
        <f t="shared" si="1"/>
        <v>3</v>
      </c>
      <c r="H13">
        <f t="shared" si="2"/>
        <v>3</v>
      </c>
      <c r="I13">
        <f t="shared" si="3"/>
        <v>3</v>
      </c>
      <c r="J13">
        <f t="shared" si="4"/>
        <v>9</v>
      </c>
    </row>
    <row r="14" spans="1:10" x14ac:dyDescent="0.15">
      <c r="A14">
        <v>1011</v>
      </c>
      <c r="B14" t="s">
        <v>17</v>
      </c>
      <c r="C14" s="1">
        <v>41062</v>
      </c>
      <c r="D14">
        <v>15</v>
      </c>
      <c r="E14" s="2">
        <v>473000</v>
      </c>
      <c r="F14" t="str">
        <f t="shared" si="0"/>
        <v>B</v>
      </c>
      <c r="G14">
        <f t="shared" si="1"/>
        <v>3</v>
      </c>
      <c r="H14">
        <f t="shared" si="2"/>
        <v>2</v>
      </c>
      <c r="I14">
        <f t="shared" si="3"/>
        <v>2</v>
      </c>
      <c r="J14">
        <f t="shared" si="4"/>
        <v>7</v>
      </c>
    </row>
    <row r="15" spans="1:10" x14ac:dyDescent="0.15">
      <c r="A15">
        <v>1012</v>
      </c>
      <c r="B15" t="s">
        <v>18</v>
      </c>
      <c r="C15" s="1">
        <v>41044</v>
      </c>
      <c r="D15">
        <v>9</v>
      </c>
      <c r="E15" s="2">
        <v>385400</v>
      </c>
      <c r="F15" t="str">
        <f t="shared" si="0"/>
        <v>B</v>
      </c>
      <c r="G15">
        <f t="shared" si="1"/>
        <v>3</v>
      </c>
      <c r="H15">
        <f t="shared" si="2"/>
        <v>1</v>
      </c>
      <c r="I15">
        <f t="shared" si="3"/>
        <v>2</v>
      </c>
      <c r="J15">
        <f t="shared" si="4"/>
        <v>6</v>
      </c>
    </row>
    <row r="16" spans="1:10" x14ac:dyDescent="0.15">
      <c r="A16">
        <v>1013</v>
      </c>
      <c r="B16" t="s">
        <v>19</v>
      </c>
      <c r="C16" s="1">
        <v>41035</v>
      </c>
      <c r="D16">
        <v>4</v>
      </c>
      <c r="E16" s="2">
        <v>245600</v>
      </c>
      <c r="F16" t="str">
        <f t="shared" si="0"/>
        <v>C</v>
      </c>
      <c r="G16">
        <f t="shared" si="1"/>
        <v>3</v>
      </c>
      <c r="H16">
        <f t="shared" si="2"/>
        <v>1</v>
      </c>
      <c r="I16">
        <f t="shared" si="3"/>
        <v>1</v>
      </c>
      <c r="J16">
        <f t="shared" si="4"/>
        <v>5</v>
      </c>
    </row>
    <row r="17" spans="1:10" x14ac:dyDescent="0.15">
      <c r="A17">
        <v>1014</v>
      </c>
      <c r="B17" t="s">
        <v>20</v>
      </c>
      <c r="C17" s="1">
        <v>41039</v>
      </c>
      <c r="D17">
        <v>8</v>
      </c>
      <c r="E17" s="2">
        <v>360800</v>
      </c>
      <c r="F17" t="str">
        <f t="shared" si="0"/>
        <v>B</v>
      </c>
      <c r="G17">
        <f t="shared" si="1"/>
        <v>3</v>
      </c>
      <c r="H17">
        <f t="shared" si="2"/>
        <v>1</v>
      </c>
      <c r="I17">
        <f t="shared" si="3"/>
        <v>2</v>
      </c>
      <c r="J17">
        <f t="shared" si="4"/>
        <v>6</v>
      </c>
    </row>
    <row r="18" spans="1:10" x14ac:dyDescent="0.15">
      <c r="A18">
        <v>1015</v>
      </c>
      <c r="B18" t="s">
        <v>21</v>
      </c>
      <c r="C18" s="1">
        <v>41007</v>
      </c>
      <c r="D18">
        <v>4</v>
      </c>
      <c r="E18" s="2">
        <v>300500</v>
      </c>
      <c r="F18" t="str">
        <f t="shared" si="0"/>
        <v>C</v>
      </c>
      <c r="G18">
        <f t="shared" si="1"/>
        <v>2</v>
      </c>
      <c r="H18">
        <f t="shared" si="2"/>
        <v>1</v>
      </c>
      <c r="I18">
        <f t="shared" si="3"/>
        <v>2</v>
      </c>
      <c r="J18">
        <f t="shared" si="4"/>
        <v>5</v>
      </c>
    </row>
    <row r="19" spans="1:10" x14ac:dyDescent="0.15">
      <c r="A19">
        <v>1016</v>
      </c>
      <c r="B19" t="s">
        <v>22</v>
      </c>
      <c r="C19" s="1">
        <v>40975</v>
      </c>
      <c r="D19">
        <v>7</v>
      </c>
      <c r="E19" s="2">
        <v>330000</v>
      </c>
      <c r="F19" t="str">
        <f t="shared" si="0"/>
        <v>C</v>
      </c>
      <c r="G19">
        <f t="shared" si="1"/>
        <v>2</v>
      </c>
      <c r="H19">
        <f t="shared" si="2"/>
        <v>1</v>
      </c>
      <c r="I19">
        <f t="shared" si="3"/>
        <v>2</v>
      </c>
      <c r="J19">
        <f t="shared" si="4"/>
        <v>5</v>
      </c>
    </row>
    <row r="20" spans="1:10" x14ac:dyDescent="0.15">
      <c r="A20">
        <v>1017</v>
      </c>
      <c r="B20" t="s">
        <v>23</v>
      </c>
      <c r="C20" s="1">
        <v>41002</v>
      </c>
      <c r="D20">
        <v>3</v>
      </c>
      <c r="E20" s="2">
        <v>165000</v>
      </c>
      <c r="F20" t="str">
        <f t="shared" si="0"/>
        <v>C</v>
      </c>
      <c r="G20">
        <f t="shared" si="1"/>
        <v>2</v>
      </c>
      <c r="H20">
        <f t="shared" si="2"/>
        <v>1</v>
      </c>
      <c r="I20">
        <f t="shared" si="3"/>
        <v>1</v>
      </c>
      <c r="J20">
        <f t="shared" si="4"/>
        <v>4</v>
      </c>
    </row>
    <row r="21" spans="1:10" x14ac:dyDescent="0.15">
      <c r="A21">
        <v>1018</v>
      </c>
      <c r="B21" t="s">
        <v>24</v>
      </c>
      <c r="C21" s="1">
        <v>41035</v>
      </c>
      <c r="D21">
        <v>8</v>
      </c>
      <c r="E21" s="2">
        <v>356400</v>
      </c>
      <c r="F21" t="str">
        <f t="shared" si="0"/>
        <v>B</v>
      </c>
      <c r="G21">
        <f t="shared" si="1"/>
        <v>3</v>
      </c>
      <c r="H21">
        <f t="shared" si="2"/>
        <v>1</v>
      </c>
      <c r="I21">
        <f t="shared" si="3"/>
        <v>2</v>
      </c>
      <c r="J21">
        <f t="shared" si="4"/>
        <v>6</v>
      </c>
    </row>
    <row r="22" spans="1:10" x14ac:dyDescent="0.15">
      <c r="A22">
        <v>1019</v>
      </c>
      <c r="B22" t="s">
        <v>25</v>
      </c>
      <c r="C22" s="1">
        <v>41062</v>
      </c>
      <c r="D22">
        <v>8</v>
      </c>
      <c r="E22" s="2">
        <v>385300</v>
      </c>
      <c r="F22" t="str">
        <f t="shared" si="0"/>
        <v>B</v>
      </c>
      <c r="G22">
        <f t="shared" si="1"/>
        <v>3</v>
      </c>
      <c r="H22">
        <f t="shared" si="2"/>
        <v>1</v>
      </c>
      <c r="I22">
        <f t="shared" si="3"/>
        <v>2</v>
      </c>
      <c r="J22">
        <f t="shared" si="4"/>
        <v>6</v>
      </c>
    </row>
    <row r="23" spans="1:10" x14ac:dyDescent="0.15">
      <c r="A23">
        <v>1020</v>
      </c>
      <c r="B23" t="s">
        <v>26</v>
      </c>
      <c r="C23" s="1">
        <v>40941</v>
      </c>
      <c r="D23">
        <v>3</v>
      </c>
      <c r="E23" s="2">
        <v>142300</v>
      </c>
      <c r="F23" t="str">
        <f t="shared" si="0"/>
        <v>C</v>
      </c>
      <c r="G23">
        <f t="shared" si="1"/>
        <v>1</v>
      </c>
      <c r="H23">
        <f t="shared" si="2"/>
        <v>1</v>
      </c>
      <c r="I23">
        <f t="shared" si="3"/>
        <v>1</v>
      </c>
      <c r="J23">
        <f t="shared" si="4"/>
        <v>3</v>
      </c>
    </row>
    <row r="24" spans="1:10" x14ac:dyDescent="0.15">
      <c r="A24">
        <v>1021</v>
      </c>
      <c r="B24" t="s">
        <v>35</v>
      </c>
      <c r="C24" s="1">
        <v>41037</v>
      </c>
      <c r="D24">
        <v>9</v>
      </c>
      <c r="E24" s="2">
        <v>395000</v>
      </c>
      <c r="F24" t="str">
        <f t="shared" si="0"/>
        <v>B</v>
      </c>
      <c r="G24">
        <f t="shared" si="1"/>
        <v>3</v>
      </c>
      <c r="H24">
        <f t="shared" si="2"/>
        <v>1</v>
      </c>
      <c r="I24">
        <f t="shared" si="3"/>
        <v>2</v>
      </c>
      <c r="J24">
        <f t="shared" si="4"/>
        <v>6</v>
      </c>
    </row>
    <row r="25" spans="1:10" x14ac:dyDescent="0.15">
      <c r="A25">
        <v>1022</v>
      </c>
      <c r="B25" t="s">
        <v>36</v>
      </c>
      <c r="C25" s="1">
        <v>41062</v>
      </c>
      <c r="D25">
        <v>20</v>
      </c>
      <c r="E25" s="2">
        <v>513000</v>
      </c>
      <c r="F25" t="str">
        <f t="shared" si="0"/>
        <v>B</v>
      </c>
      <c r="G25">
        <f t="shared" si="1"/>
        <v>3</v>
      </c>
      <c r="H25">
        <f t="shared" si="2"/>
        <v>2</v>
      </c>
      <c r="I25">
        <f t="shared" si="3"/>
        <v>3</v>
      </c>
      <c r="J25">
        <f t="shared" si="4"/>
        <v>8</v>
      </c>
    </row>
    <row r="26" spans="1:10" x14ac:dyDescent="0.15">
      <c r="A26">
        <v>1023</v>
      </c>
      <c r="B26" t="s">
        <v>37</v>
      </c>
      <c r="C26" s="1">
        <v>41009</v>
      </c>
      <c r="D26">
        <v>19</v>
      </c>
      <c r="E26" s="2">
        <v>506800</v>
      </c>
      <c r="F26" t="str">
        <f t="shared" si="0"/>
        <v>B</v>
      </c>
      <c r="G26">
        <f t="shared" si="1"/>
        <v>2</v>
      </c>
      <c r="H26">
        <f t="shared" si="2"/>
        <v>2</v>
      </c>
      <c r="I26">
        <f t="shared" si="3"/>
        <v>3</v>
      </c>
      <c r="J26">
        <f t="shared" si="4"/>
        <v>7</v>
      </c>
    </row>
    <row r="27" spans="1:10" x14ac:dyDescent="0.15">
      <c r="A27">
        <v>1024</v>
      </c>
      <c r="B27" t="s">
        <v>38</v>
      </c>
      <c r="C27" s="1">
        <v>40923</v>
      </c>
      <c r="D27">
        <v>24</v>
      </c>
      <c r="E27" s="2">
        <v>557800</v>
      </c>
      <c r="F27" t="str">
        <f t="shared" si="0"/>
        <v>B</v>
      </c>
      <c r="G27">
        <f t="shared" si="1"/>
        <v>1</v>
      </c>
      <c r="H27">
        <f t="shared" si="2"/>
        <v>3</v>
      </c>
      <c r="I27">
        <f t="shared" si="3"/>
        <v>3</v>
      </c>
      <c r="J27">
        <f t="shared" si="4"/>
        <v>7</v>
      </c>
    </row>
    <row r="28" spans="1:10" x14ac:dyDescent="0.15">
      <c r="A28">
        <v>1025</v>
      </c>
      <c r="B28" t="s">
        <v>39</v>
      </c>
      <c r="C28" s="1">
        <v>41080</v>
      </c>
      <c r="D28">
        <v>25</v>
      </c>
      <c r="E28" s="2">
        <v>568100</v>
      </c>
      <c r="F28" t="str">
        <f t="shared" si="0"/>
        <v>A</v>
      </c>
      <c r="G28">
        <f t="shared" si="1"/>
        <v>3</v>
      </c>
      <c r="H28">
        <f t="shared" si="2"/>
        <v>3</v>
      </c>
      <c r="I28">
        <f t="shared" si="3"/>
        <v>3</v>
      </c>
      <c r="J28">
        <f t="shared" si="4"/>
        <v>9</v>
      </c>
    </row>
    <row r="29" spans="1:10" x14ac:dyDescent="0.15">
      <c r="A29">
        <v>1026</v>
      </c>
      <c r="B29" t="s">
        <v>40</v>
      </c>
      <c r="C29" s="1">
        <v>41000</v>
      </c>
      <c r="D29">
        <v>8</v>
      </c>
      <c r="E29" s="2">
        <v>346000</v>
      </c>
      <c r="F29" t="str">
        <f t="shared" si="0"/>
        <v>C</v>
      </c>
      <c r="G29">
        <f t="shared" si="1"/>
        <v>2</v>
      </c>
      <c r="H29">
        <f t="shared" si="2"/>
        <v>1</v>
      </c>
      <c r="I29">
        <f t="shared" si="3"/>
        <v>2</v>
      </c>
      <c r="J29">
        <f t="shared" si="4"/>
        <v>5</v>
      </c>
    </row>
    <row r="30" spans="1:10" x14ac:dyDescent="0.15">
      <c r="A30">
        <v>1027</v>
      </c>
      <c r="B30" t="s">
        <v>41</v>
      </c>
      <c r="C30" s="1">
        <v>41019</v>
      </c>
      <c r="D30">
        <v>7</v>
      </c>
      <c r="E30" s="2">
        <v>385000</v>
      </c>
      <c r="F30" t="str">
        <f t="shared" si="0"/>
        <v>C</v>
      </c>
      <c r="G30">
        <f t="shared" si="1"/>
        <v>2</v>
      </c>
      <c r="H30">
        <f t="shared" si="2"/>
        <v>1</v>
      </c>
      <c r="I30">
        <f t="shared" si="3"/>
        <v>2</v>
      </c>
      <c r="J30">
        <f t="shared" si="4"/>
        <v>5</v>
      </c>
    </row>
    <row r="31" spans="1:10" x14ac:dyDescent="0.15">
      <c r="A31">
        <v>1028</v>
      </c>
      <c r="B31" t="s">
        <v>43</v>
      </c>
      <c r="C31" s="1">
        <v>41032</v>
      </c>
      <c r="D31">
        <v>13</v>
      </c>
      <c r="E31" s="2">
        <v>423500</v>
      </c>
      <c r="F31" t="str">
        <f t="shared" si="0"/>
        <v>B</v>
      </c>
      <c r="G31">
        <f t="shared" si="1"/>
        <v>3</v>
      </c>
      <c r="H31">
        <f t="shared" si="2"/>
        <v>2</v>
      </c>
      <c r="I31">
        <f t="shared" si="3"/>
        <v>2</v>
      </c>
      <c r="J31">
        <f t="shared" si="4"/>
        <v>7</v>
      </c>
    </row>
    <row r="32" spans="1:10" x14ac:dyDescent="0.15">
      <c r="A32">
        <v>1029</v>
      </c>
      <c r="B32" t="s">
        <v>42</v>
      </c>
      <c r="C32" s="1">
        <v>41061</v>
      </c>
      <c r="D32">
        <v>11</v>
      </c>
      <c r="E32" s="2">
        <v>402300</v>
      </c>
      <c r="F32" t="str">
        <f t="shared" si="0"/>
        <v>B</v>
      </c>
      <c r="G32">
        <f t="shared" si="1"/>
        <v>3</v>
      </c>
      <c r="H32">
        <f t="shared" si="2"/>
        <v>2</v>
      </c>
      <c r="I32">
        <f t="shared" si="3"/>
        <v>2</v>
      </c>
      <c r="J32">
        <f t="shared" si="4"/>
        <v>7</v>
      </c>
    </row>
    <row r="33" spans="1:10" x14ac:dyDescent="0.15">
      <c r="A33">
        <v>1030</v>
      </c>
      <c r="B33" t="s">
        <v>44</v>
      </c>
      <c r="C33" s="1">
        <v>40976</v>
      </c>
      <c r="D33">
        <v>14</v>
      </c>
      <c r="E33" s="2">
        <v>485100</v>
      </c>
      <c r="F33" t="str">
        <f t="shared" si="0"/>
        <v>B</v>
      </c>
      <c r="G33">
        <f t="shared" si="1"/>
        <v>2</v>
      </c>
      <c r="H33">
        <f t="shared" si="2"/>
        <v>2</v>
      </c>
      <c r="I33">
        <f t="shared" si="3"/>
        <v>2</v>
      </c>
      <c r="J33">
        <f t="shared" si="4"/>
        <v>6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顧客一覧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u-001</cp:lastModifiedBy>
  <cp:lastPrinted>2011-11-26T12:10:40Z</cp:lastPrinted>
  <dcterms:created xsi:type="dcterms:W3CDTF">2011-08-29T12:32:30Z</dcterms:created>
  <dcterms:modified xsi:type="dcterms:W3CDTF">2012-06-07T09:29:09Z</dcterms:modified>
</cp:coreProperties>
</file>