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720" yWindow="360" windowWidth="10515" windowHeight="5520"/>
  </bookViews>
  <sheets>
    <sheet name="前" sheetId="3" r:id="rId1"/>
    <sheet name="後" sheetId="1" r:id="rId2"/>
  </sheets>
  <calcPr calcId="145621"/>
</workbook>
</file>

<file path=xl/calcChain.xml><?xml version="1.0" encoding="utf-8"?>
<calcChain xmlns="http://schemas.openxmlformats.org/spreadsheetml/2006/main">
  <c r="F2" i="1" l="1"/>
  <c r="F3" i="1"/>
  <c r="F4" i="1"/>
  <c r="F5" i="1"/>
  <c r="F6" i="1"/>
  <c r="F7" i="1"/>
  <c r="F8" i="1"/>
  <c r="F9" i="1"/>
  <c r="F10" i="1"/>
  <c r="F11" i="1"/>
  <c r="C13" i="3"/>
  <c r="C12" i="3"/>
  <c r="D11" i="3" s="1"/>
  <c r="B11" i="3"/>
  <c r="B10" i="3"/>
  <c r="D9" i="3"/>
  <c r="B9" i="3"/>
  <c r="D8" i="3"/>
  <c r="B8" i="3"/>
  <c r="D7" i="3"/>
  <c r="B7" i="3"/>
  <c r="D6" i="3"/>
  <c r="B6" i="3"/>
  <c r="D5" i="3"/>
  <c r="B5" i="3"/>
  <c r="D4" i="3"/>
  <c r="B4" i="3"/>
  <c r="D3" i="3"/>
  <c r="B3" i="3"/>
  <c r="D2" i="3"/>
  <c r="B2" i="3"/>
  <c r="D10" i="3" l="1"/>
  <c r="E3" i="1"/>
  <c r="E4" i="1"/>
  <c r="E5" i="1"/>
  <c r="E6" i="1"/>
  <c r="E7" i="1"/>
  <c r="E8" i="1"/>
  <c r="E9" i="1"/>
  <c r="E10" i="1"/>
  <c r="E11" i="1"/>
  <c r="E2" i="1"/>
  <c r="D3" i="1"/>
  <c r="D4" i="1"/>
  <c r="D5" i="1"/>
  <c r="D6" i="1"/>
  <c r="D7" i="1"/>
  <c r="D8" i="1"/>
  <c r="D9" i="1"/>
  <c r="D10" i="1"/>
  <c r="D11" i="1"/>
  <c r="D2" i="1"/>
  <c r="C13" i="1"/>
  <c r="C12" i="1"/>
  <c r="B3" i="1"/>
  <c r="B4" i="1"/>
  <c r="B5" i="1"/>
  <c r="B6" i="1"/>
  <c r="B7" i="1"/>
  <c r="B8" i="1"/>
  <c r="B9" i="1"/>
  <c r="B10" i="1"/>
  <c r="B11" i="1"/>
  <c r="B2" i="1"/>
  <c r="E13" i="1" l="1"/>
  <c r="E12" i="1"/>
</calcChain>
</file>

<file path=xl/sharedStrings.xml><?xml version="1.0" encoding="utf-8"?>
<sst xmlns="http://schemas.openxmlformats.org/spreadsheetml/2006/main" count="36" uniqueCount="18">
  <si>
    <t>湯浅　友美</t>
    <rPh sb="0" eb="2">
      <t>ユアサ</t>
    </rPh>
    <rPh sb="3" eb="5">
      <t>トモミ</t>
    </rPh>
    <phoneticPr fontId="2"/>
  </si>
  <si>
    <t>矢坂　一</t>
    <rPh sb="0" eb="2">
      <t>ヤサカ</t>
    </rPh>
    <rPh sb="3" eb="4">
      <t>ハジメ</t>
    </rPh>
    <phoneticPr fontId="2"/>
  </si>
  <si>
    <t>森田　拓海</t>
    <rPh sb="0" eb="2">
      <t>モリタ</t>
    </rPh>
    <rPh sb="3" eb="5">
      <t>タクミ</t>
    </rPh>
    <phoneticPr fontId="2"/>
  </si>
  <si>
    <t>村井　芙美</t>
    <rPh sb="0" eb="2">
      <t>ムライ</t>
    </rPh>
    <rPh sb="3" eb="5">
      <t>フミ</t>
    </rPh>
    <phoneticPr fontId="2"/>
  </si>
  <si>
    <t>松田　茜</t>
    <rPh sb="0" eb="2">
      <t>マツダ</t>
    </rPh>
    <rPh sb="3" eb="4">
      <t>アカネ</t>
    </rPh>
    <phoneticPr fontId="2"/>
  </si>
  <si>
    <t>角田　未来</t>
    <rPh sb="0" eb="2">
      <t>ツノダ</t>
    </rPh>
    <rPh sb="3" eb="5">
      <t>ミク</t>
    </rPh>
    <phoneticPr fontId="2"/>
  </si>
  <si>
    <t>立花　楓</t>
    <rPh sb="0" eb="2">
      <t>タチバナ</t>
    </rPh>
    <rPh sb="3" eb="4">
      <t>カエデ</t>
    </rPh>
    <phoneticPr fontId="2"/>
  </si>
  <si>
    <t>須藤　美樹</t>
    <rPh sb="0" eb="2">
      <t>スドウ</t>
    </rPh>
    <rPh sb="3" eb="5">
      <t>ミキ</t>
    </rPh>
    <phoneticPr fontId="2"/>
  </si>
  <si>
    <t>坂木　真澄</t>
    <rPh sb="0" eb="2">
      <t>サカキ</t>
    </rPh>
    <rPh sb="3" eb="5">
      <t>マスミ</t>
    </rPh>
    <phoneticPr fontId="2"/>
  </si>
  <si>
    <t>伊藤　香織</t>
    <rPh sb="0" eb="2">
      <t>イトウ</t>
    </rPh>
    <rPh sb="3" eb="5">
      <t>カオリ</t>
    </rPh>
    <phoneticPr fontId="2"/>
  </si>
  <si>
    <t>合否</t>
    <rPh sb="0" eb="2">
      <t>ゴウヒ</t>
    </rPh>
    <phoneticPr fontId="2"/>
  </si>
  <si>
    <t>得点</t>
    <rPh sb="0" eb="2">
      <t>トクテン</t>
    </rPh>
    <phoneticPr fontId="2"/>
  </si>
  <si>
    <t>氏名</t>
    <rPh sb="0" eb="2">
      <t>シメイ</t>
    </rPh>
    <phoneticPr fontId="2"/>
  </si>
  <si>
    <t>受験者
偏差値</t>
    <rPh sb="0" eb="3">
      <t>ジュケンシャ</t>
    </rPh>
    <rPh sb="4" eb="7">
      <t>ヘンサチ</t>
    </rPh>
    <phoneticPr fontId="2"/>
  </si>
  <si>
    <t>合格者
偏差値</t>
    <rPh sb="0" eb="3">
      <t>ゴウカクシャ</t>
    </rPh>
    <rPh sb="4" eb="7">
      <t>ヘンサチ</t>
    </rPh>
    <phoneticPr fontId="2"/>
  </si>
  <si>
    <t>合格者
得点</t>
    <rPh sb="0" eb="3">
      <t>ゴウカクシャ</t>
    </rPh>
    <rPh sb="4" eb="6">
      <t>トクテン</t>
    </rPh>
    <phoneticPr fontId="2"/>
  </si>
  <si>
    <t>平均点</t>
    <rPh sb="0" eb="3">
      <t>ヘイキンテン</t>
    </rPh>
    <phoneticPr fontId="2"/>
  </si>
  <si>
    <t>標準偏差</t>
    <rPh sb="0" eb="2">
      <t>ヒョウジュン</t>
    </rPh>
    <rPh sb="2" eb="4">
      <t>ヘンサ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</si>
</sst>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.0_ "/>
  </numFmts>
  <fonts count="3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FF99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1" fillId="0" borderId="0">
      <alignment vertical="center"/>
    </xf>
  </cellStyleXfs>
  <cellXfs count="13">
    <xf numFmtId="0" fontId="0" fillId="0" borderId="0" xfId="0">
      <alignment vertical="center"/>
    </xf>
    <xf numFmtId="0" fontId="0" fillId="0" borderId="0" xfId="0" applyFont="1">
      <alignment vertical="center"/>
    </xf>
    <xf numFmtId="0" fontId="0" fillId="0" borderId="1" xfId="0" applyFont="1" applyBorder="1">
      <alignment vertical="center"/>
    </xf>
    <xf numFmtId="176" fontId="0" fillId="2" borderId="1" xfId="0" applyNumberFormat="1" applyFont="1" applyFill="1" applyBorder="1">
      <alignment vertical="center"/>
    </xf>
    <xf numFmtId="0" fontId="0" fillId="3" borderId="1" xfId="0" applyFont="1" applyFill="1" applyBorder="1" applyAlignment="1">
      <alignment horizontal="center" vertical="center"/>
    </xf>
    <xf numFmtId="0" fontId="0" fillId="0" borderId="1" xfId="0" applyFont="1" applyFill="1" applyBorder="1">
      <alignment vertical="center"/>
    </xf>
    <xf numFmtId="0" fontId="0" fillId="3" borderId="1" xfId="0" applyFont="1" applyFill="1" applyBorder="1" applyAlignment="1">
      <alignment horizontal="center" vertical="center" wrapText="1"/>
    </xf>
    <xf numFmtId="0" fontId="0" fillId="4" borderId="1" xfId="0" applyFont="1" applyFill="1" applyBorder="1">
      <alignment vertical="center"/>
    </xf>
    <xf numFmtId="0" fontId="0" fillId="3" borderId="3" xfId="0" applyFont="1" applyFill="1" applyBorder="1" applyAlignment="1">
      <alignment horizontal="center" vertical="center"/>
    </xf>
    <xf numFmtId="0" fontId="0" fillId="3" borderId="2" xfId="0" applyFont="1" applyFill="1" applyBorder="1" applyAlignment="1">
      <alignment horizontal="center" vertical="center"/>
    </xf>
    <xf numFmtId="0" fontId="0" fillId="5" borderId="3" xfId="0" applyFont="1" applyFill="1" applyBorder="1" applyAlignment="1">
      <alignment horizontal="center" vertical="center"/>
    </xf>
    <xf numFmtId="0" fontId="0" fillId="5" borderId="2" xfId="0" applyFont="1" applyFill="1" applyBorder="1" applyAlignment="1">
      <alignment horizontal="center" vertical="center"/>
    </xf>
    <xf numFmtId="176" fontId="0" fillId="0" borderId="1" xfId="0" applyNumberFormat="1" applyFont="1" applyFill="1" applyBorder="1">
      <alignment vertical="center"/>
    </xf>
  </cellXfs>
  <cellStyles count="2">
    <cellStyle name="標準" xfId="0" builtinId="0"/>
    <cellStyle name="標準 2" xfId="1"/>
  </cellStyles>
  <dxfs count="0"/>
  <tableStyles count="0" defaultTableStyle="TableStyleMedium2" defaultPivotStyle="PivotStyleLight16"/>
  <colors>
    <mruColors>
      <color rgb="FFCCFFCC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3"/>
  <sheetViews>
    <sheetView tabSelected="1" workbookViewId="0"/>
  </sheetViews>
  <sheetFormatPr defaultRowHeight="13.5"/>
  <cols>
    <col min="1" max="1" width="11" style="1" bestFit="1" customWidth="1"/>
    <col min="2" max="2" width="5.875" style="1" customWidth="1"/>
    <col min="3" max="3" width="6.5" style="1" customWidth="1"/>
    <col min="4" max="6" width="7.125" style="1" bestFit="1" customWidth="1"/>
    <col min="7" max="16384" width="9" style="1"/>
  </cols>
  <sheetData>
    <row r="1" spans="1:6" ht="27">
      <c r="A1" s="4" t="s">
        <v>12</v>
      </c>
      <c r="B1" s="4" t="s">
        <v>10</v>
      </c>
      <c r="C1" s="4" t="s">
        <v>11</v>
      </c>
      <c r="D1" s="6" t="s">
        <v>13</v>
      </c>
      <c r="E1" s="6" t="s">
        <v>15</v>
      </c>
      <c r="F1" s="6" t="s">
        <v>14</v>
      </c>
    </row>
    <row r="2" spans="1:6">
      <c r="A2" s="2" t="s">
        <v>9</v>
      </c>
      <c r="B2" s="5" t="str">
        <f>IF(PERCENTRANK($C$2:$C$11,C2)&gt;=40%,"合格","")</f>
        <v>合格</v>
      </c>
      <c r="C2" s="2">
        <v>487</v>
      </c>
      <c r="D2" s="12">
        <f>10*(C2-C$12)/C$13+50</f>
        <v>70.94965845016246</v>
      </c>
      <c r="E2" s="7"/>
      <c r="F2" s="3"/>
    </row>
    <row r="3" spans="1:6">
      <c r="A3" s="2" t="s">
        <v>8</v>
      </c>
      <c r="B3" s="5" t="str">
        <f>IF(PERCENTRANK($C$2:$C$11,C3)&gt;=40%,"合格","")</f>
        <v/>
      </c>
      <c r="C3" s="2">
        <v>301</v>
      </c>
      <c r="D3" s="12">
        <f t="shared" ref="D3:D11" si="0">10*(C3-C$12)/C$13+50</f>
        <v>42.276836730293304</v>
      </c>
      <c r="E3" s="7"/>
      <c r="F3" s="3"/>
    </row>
    <row r="4" spans="1:6">
      <c r="A4" s="2" t="s">
        <v>7</v>
      </c>
      <c r="B4" s="5" t="str">
        <f>IF(PERCENTRANK($C$2:$C$11,C4)&gt;=40%,"合格","")</f>
        <v>合格</v>
      </c>
      <c r="C4" s="2">
        <v>382</v>
      </c>
      <c r="D4" s="12">
        <f t="shared" si="0"/>
        <v>54.763388124429873</v>
      </c>
      <c r="E4" s="7"/>
      <c r="F4" s="3"/>
    </row>
    <row r="5" spans="1:6">
      <c r="A5" s="2" t="s">
        <v>6</v>
      </c>
      <c r="B5" s="5" t="str">
        <f>IF(PERCENTRANK($C$2:$C$11,C5)&gt;=40%,"合格","")</f>
        <v>合格</v>
      </c>
      <c r="C5" s="2">
        <v>352</v>
      </c>
      <c r="D5" s="12">
        <f t="shared" si="0"/>
        <v>50.138739459934847</v>
      </c>
      <c r="E5" s="7"/>
      <c r="F5" s="3"/>
    </row>
    <row r="6" spans="1:6">
      <c r="A6" s="2" t="s">
        <v>5</v>
      </c>
      <c r="B6" s="5" t="str">
        <f>IF(PERCENTRANK($C$2:$C$11,C6)&gt;=40%,"合格","")</f>
        <v/>
      </c>
      <c r="C6" s="2">
        <v>325</v>
      </c>
      <c r="D6" s="12">
        <f t="shared" si="0"/>
        <v>45.976555661889321</v>
      </c>
      <c r="E6" s="7"/>
      <c r="F6" s="3"/>
    </row>
    <row r="7" spans="1:6">
      <c r="A7" s="2" t="s">
        <v>4</v>
      </c>
      <c r="B7" s="5" t="str">
        <f>IF(PERCENTRANK($C$2:$C$11,C7)&gt;=40%,"合格","")</f>
        <v>合格</v>
      </c>
      <c r="C7" s="2">
        <v>429</v>
      </c>
      <c r="D7" s="12">
        <f t="shared" si="0"/>
        <v>62.008671032138743</v>
      </c>
      <c r="E7" s="7"/>
      <c r="F7" s="3"/>
    </row>
    <row r="8" spans="1:6">
      <c r="A8" s="2" t="s">
        <v>3</v>
      </c>
      <c r="B8" s="5" t="str">
        <f>IF(PERCENTRANK($C$2:$C$11,C8)&gt;=40%,"合格","")</f>
        <v>合格</v>
      </c>
      <c r="C8" s="2">
        <v>354</v>
      </c>
      <c r="D8" s="12">
        <f t="shared" si="0"/>
        <v>50.447049370901183</v>
      </c>
      <c r="E8" s="7"/>
      <c r="F8" s="3"/>
    </row>
    <row r="9" spans="1:6">
      <c r="A9" s="2" t="s">
        <v>2</v>
      </c>
      <c r="B9" s="5" t="str">
        <f>IF(PERCENTRANK($C$2:$C$11,C9)&gt;=40%,"合格","")</f>
        <v/>
      </c>
      <c r="C9" s="2">
        <v>255</v>
      </c>
      <c r="D9" s="12">
        <f t="shared" si="0"/>
        <v>35.1857087780676</v>
      </c>
      <c r="E9" s="7"/>
      <c r="F9" s="3"/>
    </row>
    <row r="10" spans="1:6">
      <c r="A10" s="2" t="s">
        <v>1</v>
      </c>
      <c r="B10" s="5" t="str">
        <f>IF(PERCENTRANK($C$2:$C$11,C10)&gt;=40%,"合格","")</f>
        <v/>
      </c>
      <c r="C10" s="2">
        <v>288</v>
      </c>
      <c r="D10" s="12">
        <f t="shared" si="0"/>
        <v>40.272822309012128</v>
      </c>
      <c r="E10" s="7"/>
      <c r="F10" s="3"/>
    </row>
    <row r="11" spans="1:6">
      <c r="A11" s="2" t="s">
        <v>0</v>
      </c>
      <c r="B11" s="5" t="str">
        <f>IF(PERCENTRANK($C$2:$C$11,C11)&gt;=40%,"合格","")</f>
        <v>合格</v>
      </c>
      <c r="C11" s="2">
        <v>338</v>
      </c>
      <c r="D11" s="12">
        <f t="shared" si="0"/>
        <v>47.980570083170505</v>
      </c>
      <c r="E11" s="7"/>
      <c r="F11" s="3"/>
    </row>
    <row r="12" spans="1:6">
      <c r="A12" s="8" t="s">
        <v>16</v>
      </c>
      <c r="B12" s="9"/>
      <c r="C12" s="2">
        <f>AVERAGE(C2:C11)</f>
        <v>351.1</v>
      </c>
      <c r="D12" s="2"/>
      <c r="E12" s="7"/>
      <c r="F12" s="2"/>
    </row>
    <row r="13" spans="1:6">
      <c r="A13" s="10" t="s">
        <v>17</v>
      </c>
      <c r="B13" s="11"/>
      <c r="C13" s="2">
        <f>STDEVP(C2:C11)</f>
        <v>64.869792661916222</v>
      </c>
      <c r="D13" s="2"/>
      <c r="E13" s="7"/>
      <c r="F13" s="2"/>
    </row>
  </sheetData>
  <mergeCells count="2">
    <mergeCell ref="A12:B12"/>
    <mergeCell ref="A13:B13"/>
  </mergeCells>
  <phoneticPr fontId="2"/>
  <pageMargins left="0.75" right="0.75" top="1" bottom="1" header="0.51200000000000001" footer="0.5120000000000000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3"/>
  <sheetViews>
    <sheetView workbookViewId="0"/>
  </sheetViews>
  <sheetFormatPr defaultRowHeight="13.5"/>
  <cols>
    <col min="1" max="1" width="11" style="1" bestFit="1" customWidth="1"/>
    <col min="2" max="2" width="5.875" style="1" customWidth="1"/>
    <col min="3" max="3" width="6.5" style="1" customWidth="1"/>
    <col min="4" max="6" width="7.125" style="1" bestFit="1" customWidth="1"/>
    <col min="7" max="16384" width="9" style="1"/>
  </cols>
  <sheetData>
    <row r="1" spans="1:6" ht="27">
      <c r="A1" s="4" t="s">
        <v>12</v>
      </c>
      <c r="B1" s="4" t="s">
        <v>10</v>
      </c>
      <c r="C1" s="4" t="s">
        <v>11</v>
      </c>
      <c r="D1" s="6" t="s">
        <v>13</v>
      </c>
      <c r="E1" s="6" t="s">
        <v>15</v>
      </c>
      <c r="F1" s="6" t="s">
        <v>14</v>
      </c>
    </row>
    <row r="2" spans="1:6">
      <c r="A2" s="2" t="s">
        <v>9</v>
      </c>
      <c r="B2" s="5" t="str">
        <f>IF(PERCENTRANK($C$2:$C$11,C2)&gt;=40%,"合格","")</f>
        <v>合格</v>
      </c>
      <c r="C2" s="2">
        <v>487</v>
      </c>
      <c r="D2" s="12">
        <f>10*(C2-C$12)/C$13+50</f>
        <v>70.94965845016246</v>
      </c>
      <c r="E2" s="7">
        <f>IF(B2="合格",C2,"")</f>
        <v>487</v>
      </c>
      <c r="F2" s="3">
        <f>IF(E2&lt;&gt;"",10*(E2-E$12)/E$13+50,"")</f>
        <v>68.468715326584203</v>
      </c>
    </row>
    <row r="3" spans="1:6">
      <c r="A3" s="2" t="s">
        <v>8</v>
      </c>
      <c r="B3" s="5" t="str">
        <f>IF(PERCENTRANK($C$2:$C$11,C3)&gt;=40%,"合格","")</f>
        <v/>
      </c>
      <c r="C3" s="2">
        <v>301</v>
      </c>
      <c r="D3" s="12">
        <f t="shared" ref="D3:D11" si="0">10*(C3-C$12)/C$13+50</f>
        <v>42.276836730293304</v>
      </c>
      <c r="E3" s="7" t="str">
        <f t="shared" ref="E3:E11" si="1">IF(B3="合格",C3,"")</f>
        <v/>
      </c>
      <c r="F3" s="3" t="str">
        <f t="shared" ref="F3:F11" si="2">IF(E3&lt;&gt;"",10*(E3-E$12)/E$13+50,"")</f>
        <v/>
      </c>
    </row>
    <row r="4" spans="1:6">
      <c r="A4" s="2" t="s">
        <v>7</v>
      </c>
      <c r="B4" s="5" t="str">
        <f>IF(PERCENTRANK($C$2:$C$11,C4)&gt;=40%,"合格","")</f>
        <v>合格</v>
      </c>
      <c r="C4" s="2">
        <v>382</v>
      </c>
      <c r="D4" s="12">
        <f t="shared" si="0"/>
        <v>54.763388124429873</v>
      </c>
      <c r="E4" s="7">
        <f t="shared" si="1"/>
        <v>382</v>
      </c>
      <c r="F4" s="3">
        <f t="shared" si="2"/>
        <v>48.407869368397918</v>
      </c>
    </row>
    <row r="5" spans="1:6">
      <c r="A5" s="2" t="s">
        <v>6</v>
      </c>
      <c r="B5" s="5" t="str">
        <f>IF(PERCENTRANK($C$2:$C$11,C5)&gt;=40%,"合格","")</f>
        <v>合格</v>
      </c>
      <c r="C5" s="2">
        <v>352</v>
      </c>
      <c r="D5" s="12">
        <f t="shared" si="0"/>
        <v>50.138739459934847</v>
      </c>
      <c r="E5" s="7">
        <f t="shared" si="1"/>
        <v>352</v>
      </c>
      <c r="F5" s="3">
        <f t="shared" si="2"/>
        <v>42.676199094630405</v>
      </c>
    </row>
    <row r="6" spans="1:6">
      <c r="A6" s="2" t="s">
        <v>5</v>
      </c>
      <c r="B6" s="5" t="str">
        <f>IF(PERCENTRANK($C$2:$C$11,C6)&gt;=40%,"合格","")</f>
        <v/>
      </c>
      <c r="C6" s="2">
        <v>325</v>
      </c>
      <c r="D6" s="12">
        <f t="shared" si="0"/>
        <v>45.976555661889321</v>
      </c>
      <c r="E6" s="7" t="str">
        <f t="shared" si="1"/>
        <v/>
      </c>
      <c r="F6" s="3" t="str">
        <f t="shared" si="2"/>
        <v/>
      </c>
    </row>
    <row r="7" spans="1:6">
      <c r="A7" s="2" t="s">
        <v>4</v>
      </c>
      <c r="B7" s="5" t="str">
        <f>IF(PERCENTRANK($C$2:$C$11,C7)&gt;=40%,"合格","")</f>
        <v>合格</v>
      </c>
      <c r="C7" s="2">
        <v>429</v>
      </c>
      <c r="D7" s="12">
        <f t="shared" si="0"/>
        <v>62.008671032138743</v>
      </c>
      <c r="E7" s="7">
        <f t="shared" si="1"/>
        <v>429</v>
      </c>
      <c r="F7" s="3">
        <f t="shared" si="2"/>
        <v>57.387486130633683</v>
      </c>
    </row>
    <row r="8" spans="1:6">
      <c r="A8" s="2" t="s">
        <v>3</v>
      </c>
      <c r="B8" s="5" t="str">
        <f>IF(PERCENTRANK($C$2:$C$11,C8)&gt;=40%,"合格","")</f>
        <v>合格</v>
      </c>
      <c r="C8" s="2">
        <v>354</v>
      </c>
      <c r="D8" s="12">
        <f t="shared" si="0"/>
        <v>50.447049370901183</v>
      </c>
      <c r="E8" s="7">
        <f t="shared" si="1"/>
        <v>354</v>
      </c>
      <c r="F8" s="3">
        <f t="shared" si="2"/>
        <v>43.058310446214904</v>
      </c>
    </row>
    <row r="9" spans="1:6">
      <c r="A9" s="2" t="s">
        <v>2</v>
      </c>
      <c r="B9" s="5" t="str">
        <f>IF(PERCENTRANK($C$2:$C$11,C9)&gt;=40%,"合格","")</f>
        <v/>
      </c>
      <c r="C9" s="2">
        <v>255</v>
      </c>
      <c r="D9" s="12">
        <f t="shared" si="0"/>
        <v>35.1857087780676</v>
      </c>
      <c r="E9" s="7" t="str">
        <f t="shared" si="1"/>
        <v/>
      </c>
      <c r="F9" s="3" t="str">
        <f t="shared" si="2"/>
        <v/>
      </c>
    </row>
    <row r="10" spans="1:6">
      <c r="A10" s="2" t="s">
        <v>1</v>
      </c>
      <c r="B10" s="5" t="str">
        <f>IF(PERCENTRANK($C$2:$C$11,C10)&gt;=40%,"合格","")</f>
        <v/>
      </c>
      <c r="C10" s="2">
        <v>288</v>
      </c>
      <c r="D10" s="12">
        <f t="shared" si="0"/>
        <v>40.272822309012128</v>
      </c>
      <c r="E10" s="7" t="str">
        <f t="shared" si="1"/>
        <v/>
      </c>
      <c r="F10" s="3" t="str">
        <f t="shared" si="2"/>
        <v/>
      </c>
    </row>
    <row r="11" spans="1:6">
      <c r="A11" s="2" t="s">
        <v>0</v>
      </c>
      <c r="B11" s="5" t="str">
        <f>IF(PERCENTRANK($C$2:$C$11,C11)&gt;=40%,"合格","")</f>
        <v>合格</v>
      </c>
      <c r="C11" s="2">
        <v>338</v>
      </c>
      <c r="D11" s="12">
        <f t="shared" si="0"/>
        <v>47.980570083170505</v>
      </c>
      <c r="E11" s="7">
        <f t="shared" si="1"/>
        <v>338</v>
      </c>
      <c r="F11" s="3">
        <f t="shared" si="2"/>
        <v>40.001419633538902</v>
      </c>
    </row>
    <row r="12" spans="1:6">
      <c r="A12" s="8" t="s">
        <v>16</v>
      </c>
      <c r="B12" s="9"/>
      <c r="C12" s="2">
        <f>AVERAGE(C2:C11)</f>
        <v>351.1</v>
      </c>
      <c r="D12" s="2"/>
      <c r="E12" s="7">
        <f>AVERAGE(E2:E11)</f>
        <v>390.33333333333331</v>
      </c>
      <c r="F12" s="2"/>
    </row>
    <row r="13" spans="1:6">
      <c r="A13" s="10" t="s">
        <v>17</v>
      </c>
      <c r="B13" s="11"/>
      <c r="C13" s="2">
        <f>STDEVP(C2:C11)</f>
        <v>64.869792661916222</v>
      </c>
      <c r="D13" s="2"/>
      <c r="E13" s="7">
        <f>STDEVP(E2:E11)</f>
        <v>52.340763803708057</v>
      </c>
      <c r="F13" s="2"/>
    </row>
  </sheetData>
  <mergeCells count="2">
    <mergeCell ref="A12:B12"/>
    <mergeCell ref="A13:B13"/>
  </mergeCells>
  <phoneticPr fontId="2"/>
  <pageMargins left="0.75" right="0.75" top="1" bottom="1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前</vt:lpstr>
      <vt:lpstr>後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carrot</dc:creator>
  <cp:lastModifiedBy>Onion</cp:lastModifiedBy>
  <dcterms:created xsi:type="dcterms:W3CDTF">2011-09-01T07:29:52Z</dcterms:created>
  <dcterms:modified xsi:type="dcterms:W3CDTF">2011-10-21T08:04:20Z</dcterms:modified>
</cp:coreProperties>
</file>