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" windowWidth="15600" windowHeight="11760"/>
  </bookViews>
  <sheets>
    <sheet name="数量化Ⅰ類" sheetId="6" r:id="rId1"/>
  </sheets>
  <definedNames>
    <definedName name="solver_adj" localSheetId="0" hidden="1">数量化Ⅰ類!$C$4:$G$4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数量化Ⅰ類!$G$4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数量化Ⅰ類!$I$16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I14" i="6" l="1"/>
  <c r="I8" i="6"/>
  <c r="I7" i="6"/>
  <c r="I11" i="6"/>
  <c r="I12" i="6"/>
  <c r="I5" i="6" l="1"/>
  <c r="I6" i="6"/>
  <c r="I9" i="6"/>
  <c r="I10" i="6"/>
  <c r="I13" i="6"/>
  <c r="I16" i="6" l="1"/>
</calcChain>
</file>

<file path=xl/sharedStrings.xml><?xml version="1.0" encoding="utf-8"?>
<sst xmlns="http://schemas.openxmlformats.org/spreadsheetml/2006/main" count="55" uniqueCount="26">
  <si>
    <t>数量化Ⅰ類</t>
    <rPh sb="0" eb="3">
      <t>スウリョウカ</t>
    </rPh>
    <rPh sb="4" eb="5">
      <t>ルイ</t>
    </rPh>
    <phoneticPr fontId="1"/>
  </si>
  <si>
    <t>アイテム</t>
    <phoneticPr fontId="1"/>
  </si>
  <si>
    <t>カテゴリー</t>
    <phoneticPr fontId="1"/>
  </si>
  <si>
    <t>サンプルスコア</t>
    <phoneticPr fontId="1"/>
  </si>
  <si>
    <t>ウェイト</t>
    <phoneticPr fontId="1"/>
  </si>
  <si>
    <r>
      <t>（万円/m</t>
    </r>
    <r>
      <rPr>
        <vertAlign val="superscript"/>
        <sz val="9"/>
        <color theme="1"/>
        <rFont val="ＭＳ Ｐゴシック"/>
        <family val="3"/>
        <charset val="128"/>
        <scheme val="minor"/>
      </rPr>
      <t>2</t>
    </r>
    <r>
      <rPr>
        <sz val="9"/>
        <color theme="1"/>
        <rFont val="ＭＳ Ｐゴシック"/>
        <family val="3"/>
        <charset val="128"/>
        <scheme val="minor"/>
      </rPr>
      <t>）</t>
    </r>
    <phoneticPr fontId="2"/>
  </si>
  <si>
    <t>糖度</t>
    <rPh sb="0" eb="2">
      <t>トウド</t>
    </rPh>
    <phoneticPr fontId="6"/>
  </si>
  <si>
    <t>メロン4</t>
  </si>
  <si>
    <t>メロン5</t>
  </si>
  <si>
    <t>メロン6</t>
  </si>
  <si>
    <t>メロン7</t>
  </si>
  <si>
    <t>メロン8</t>
  </si>
  <si>
    <t>メロン9</t>
  </si>
  <si>
    <t>メロン10</t>
  </si>
  <si>
    <t>メロン1</t>
    <phoneticPr fontId="2"/>
  </si>
  <si>
    <t>メロン2</t>
    <phoneticPr fontId="2"/>
  </si>
  <si>
    <t>メロン3</t>
    <phoneticPr fontId="2"/>
  </si>
  <si>
    <r>
      <t>誤差</t>
    </r>
    <r>
      <rPr>
        <i/>
        <sz val="11"/>
        <color theme="1"/>
        <rFont val="Times New Roman"/>
        <family val="1"/>
      </rPr>
      <t>Q</t>
    </r>
    <r>
      <rPr>
        <sz val="11"/>
        <color theme="1"/>
        <rFont val="ＭＳ Ｐゴシック"/>
        <family val="3"/>
        <charset val="128"/>
        <scheme val="minor"/>
      </rPr>
      <t>＝</t>
    </r>
    <rPh sb="0" eb="2">
      <t>ゴサ</t>
    </rPh>
    <phoneticPr fontId="1"/>
  </si>
  <si>
    <t>値段</t>
    <rPh sb="0" eb="2">
      <t>ネダン</t>
    </rPh>
    <phoneticPr fontId="6"/>
  </si>
  <si>
    <t>大</t>
    <rPh sb="0" eb="1">
      <t>ダイ</t>
    </rPh>
    <phoneticPr fontId="1"/>
  </si>
  <si>
    <t>中</t>
    <rPh sb="0" eb="1">
      <t>チュウ</t>
    </rPh>
    <phoneticPr fontId="1"/>
  </si>
  <si>
    <t>小</t>
    <rPh sb="0" eb="1">
      <t>ショウ</t>
    </rPh>
    <phoneticPr fontId="1"/>
  </si>
  <si>
    <t>高</t>
    <rPh sb="0" eb="1">
      <t>タカ</t>
    </rPh>
    <phoneticPr fontId="1"/>
  </si>
  <si>
    <t>低</t>
    <rPh sb="0" eb="1">
      <t>ヒク</t>
    </rPh>
    <phoneticPr fontId="1"/>
  </si>
  <si>
    <t>サイズ</t>
    <phoneticPr fontId="6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</si>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</sst>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8" formatCode="0.0_ "/>
    <numFmt numFmtId="180" formatCode="0.0_);[Red]\(0.0\)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vertAlign val="superscript"/>
      <sz val="9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3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180" fontId="0" fillId="0" borderId="0" xfId="0" applyNumberFormat="1">
      <alignment vertical="center"/>
    </xf>
    <xf numFmtId="0" fontId="8" fillId="0" borderId="1" xfId="0" applyFont="1" applyBorder="1" applyAlignment="1">
      <alignment horizontal="center" vertical="center"/>
    </xf>
    <xf numFmtId="178" fontId="8" fillId="0" borderId="1" xfId="0" applyNumberFormat="1" applyFont="1" applyBorder="1">
      <alignment vertical="center"/>
    </xf>
    <xf numFmtId="178" fontId="8" fillId="0" borderId="5" xfId="0" applyNumberFormat="1" applyFont="1" applyBorder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76" fontId="8" fillId="0" borderId="1" xfId="0" applyNumberFormat="1" applyFont="1" applyBorder="1">
      <alignment vertical="center"/>
    </xf>
    <xf numFmtId="176" fontId="8" fillId="0" borderId="5" xfId="0" applyNumberFormat="1" applyFont="1" applyBorder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8" fontId="0" fillId="0" borderId="17" xfId="0" applyNumberFormat="1" applyBorder="1">
      <alignment vertical="center"/>
    </xf>
    <xf numFmtId="180" fontId="0" fillId="0" borderId="12" xfId="0" applyNumberFormat="1" applyBorder="1" applyAlignment="1">
      <alignment vertical="center" shrinkToFit="1"/>
    </xf>
    <xf numFmtId="180" fontId="0" fillId="0" borderId="22" xfId="0" applyNumberFormat="1" applyBorder="1" applyAlignment="1">
      <alignment vertical="center" shrinkToFit="1"/>
    </xf>
    <xf numFmtId="180" fontId="0" fillId="0" borderId="18" xfId="0" applyNumberFormat="1" applyBorder="1" applyAlignment="1">
      <alignment vertical="center" shrinkToFit="1"/>
    </xf>
    <xf numFmtId="180" fontId="0" fillId="0" borderId="12" xfId="0" applyNumberFormat="1" applyBorder="1" applyAlignment="1">
      <alignment horizontal="right" vertical="center" shrinkToFit="1"/>
    </xf>
    <xf numFmtId="178" fontId="0" fillId="0" borderId="13" xfId="0" applyNumberFormat="1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workbookViewId="0"/>
  </sheetViews>
  <sheetFormatPr defaultRowHeight="13.5" x14ac:dyDescent="0.15"/>
  <cols>
    <col min="1" max="1" width="2.375" customWidth="1"/>
    <col min="2" max="2" width="8.375" customWidth="1"/>
    <col min="3" max="7" width="7.5" customWidth="1"/>
    <col min="8" max="8" width="8.75" customWidth="1"/>
    <col min="9" max="9" width="9.875" customWidth="1"/>
  </cols>
  <sheetData>
    <row r="1" spans="2:9" ht="18.75" customHeight="1" x14ac:dyDescent="0.15">
      <c r="B1" s="5" t="s">
        <v>0</v>
      </c>
    </row>
    <row r="2" spans="2:9" ht="15" customHeight="1" x14ac:dyDescent="0.15">
      <c r="B2" s="2" t="s">
        <v>1</v>
      </c>
      <c r="C2" s="29" t="s">
        <v>24</v>
      </c>
      <c r="D2" s="30"/>
      <c r="E2" s="31"/>
      <c r="F2" s="29" t="s">
        <v>6</v>
      </c>
      <c r="G2" s="31"/>
      <c r="H2" s="35" t="s">
        <v>18</v>
      </c>
      <c r="I2" s="32" t="s">
        <v>3</v>
      </c>
    </row>
    <row r="3" spans="2:9" ht="15" customHeight="1" thickBot="1" x14ac:dyDescent="0.2">
      <c r="B3" s="3" t="s">
        <v>2</v>
      </c>
      <c r="C3" s="6" t="s">
        <v>19</v>
      </c>
      <c r="D3" s="22" t="s">
        <v>20</v>
      </c>
      <c r="E3" s="7" t="s">
        <v>21</v>
      </c>
      <c r="F3" s="6" t="s">
        <v>22</v>
      </c>
      <c r="G3" s="7" t="s">
        <v>23</v>
      </c>
      <c r="H3" s="36"/>
      <c r="I3" s="33"/>
    </row>
    <row r="4" spans="2:9" ht="15" customHeight="1" thickBot="1" x14ac:dyDescent="0.2">
      <c r="B4" s="4" t="s">
        <v>4</v>
      </c>
      <c r="C4" s="24">
        <v>1092.1423867644983</v>
      </c>
      <c r="D4" s="25">
        <v>736.19026479793172</v>
      </c>
      <c r="E4" s="26">
        <v>514.76171845823364</v>
      </c>
      <c r="F4" s="27">
        <v>225.71447507661077</v>
      </c>
      <c r="G4" s="28">
        <v>0</v>
      </c>
      <c r="H4" s="8" t="s">
        <v>5</v>
      </c>
      <c r="I4" s="34"/>
    </row>
    <row r="5" spans="2:9" ht="15" customHeight="1" x14ac:dyDescent="0.15">
      <c r="B5" s="11" t="s">
        <v>14</v>
      </c>
      <c r="C5" s="16" t="s">
        <v>25</v>
      </c>
      <c r="D5" s="21">
        <v>1</v>
      </c>
      <c r="E5" s="17" t="s">
        <v>25</v>
      </c>
      <c r="F5" s="16">
        <v>1</v>
      </c>
      <c r="G5" s="17" t="s">
        <v>25</v>
      </c>
      <c r="H5" s="19">
        <v>910</v>
      </c>
      <c r="I5" s="13">
        <f>SUMPRODUCT($C$4:$G$4,C5:G5)</f>
        <v>961.90473987454243</v>
      </c>
    </row>
    <row r="6" spans="2:9" ht="15" customHeight="1" x14ac:dyDescent="0.15">
      <c r="B6" s="11" t="s">
        <v>15</v>
      </c>
      <c r="C6" s="15">
        <v>1</v>
      </c>
      <c r="D6" s="20" t="s">
        <v>25</v>
      </c>
      <c r="E6" s="14" t="s">
        <v>25</v>
      </c>
      <c r="F6" s="15">
        <v>1</v>
      </c>
      <c r="G6" s="14" t="s">
        <v>25</v>
      </c>
      <c r="H6" s="18">
        <v>1260</v>
      </c>
      <c r="I6" s="12">
        <f>SUMPRODUCT($C$4:$G$4,C6:G6)</f>
        <v>1317.8568618411091</v>
      </c>
    </row>
    <row r="7" spans="2:9" ht="15" customHeight="1" x14ac:dyDescent="0.15">
      <c r="B7" s="11" t="s">
        <v>16</v>
      </c>
      <c r="C7" s="15">
        <v>1</v>
      </c>
      <c r="D7" s="20" t="s">
        <v>25</v>
      </c>
      <c r="E7" s="14" t="s">
        <v>25</v>
      </c>
      <c r="F7" s="15" t="s">
        <v>25</v>
      </c>
      <c r="G7" s="14">
        <v>1</v>
      </c>
      <c r="H7" s="18">
        <v>1100</v>
      </c>
      <c r="I7" s="12">
        <f>SUMPRODUCT($C$4:$G$4,C7:G7)</f>
        <v>1092.1423867644983</v>
      </c>
    </row>
    <row r="8" spans="2:9" ht="15" customHeight="1" x14ac:dyDescent="0.15">
      <c r="B8" s="11" t="s">
        <v>7</v>
      </c>
      <c r="C8" s="15" t="s">
        <v>25</v>
      </c>
      <c r="D8" s="20" t="s">
        <v>25</v>
      </c>
      <c r="E8" s="14">
        <v>1</v>
      </c>
      <c r="F8" s="15">
        <v>1</v>
      </c>
      <c r="G8" s="14" t="s">
        <v>25</v>
      </c>
      <c r="H8" s="18">
        <v>760</v>
      </c>
      <c r="I8" s="12">
        <f>SUMPRODUCT($C$4:$G$4,C8:G8)</f>
        <v>740.47619353484447</v>
      </c>
    </row>
    <row r="9" spans="2:9" ht="15" customHeight="1" x14ac:dyDescent="0.15">
      <c r="B9" s="11" t="s">
        <v>8</v>
      </c>
      <c r="C9" s="15" t="s">
        <v>25</v>
      </c>
      <c r="D9" s="20" t="s">
        <v>25</v>
      </c>
      <c r="E9" s="14">
        <v>1</v>
      </c>
      <c r="F9" s="15" t="s">
        <v>25</v>
      </c>
      <c r="G9" s="14">
        <v>1</v>
      </c>
      <c r="H9" s="18">
        <v>530</v>
      </c>
      <c r="I9" s="12">
        <f>SUMPRODUCT($C$4:$G$4,C9:G9)</f>
        <v>514.76171845823364</v>
      </c>
    </row>
    <row r="10" spans="2:9" ht="15" customHeight="1" x14ac:dyDescent="0.15">
      <c r="B10" s="11" t="s">
        <v>9</v>
      </c>
      <c r="C10" s="15">
        <v>1</v>
      </c>
      <c r="D10" s="20" t="s">
        <v>25</v>
      </c>
      <c r="E10" s="14" t="s">
        <v>25</v>
      </c>
      <c r="F10" s="15">
        <v>1</v>
      </c>
      <c r="G10" s="14" t="s">
        <v>25</v>
      </c>
      <c r="H10" s="18">
        <v>1400</v>
      </c>
      <c r="I10" s="12">
        <f>SUMPRODUCT($C$4:$G$4,C10:G10)</f>
        <v>1317.8568618411091</v>
      </c>
    </row>
    <row r="11" spans="2:9" ht="15" customHeight="1" x14ac:dyDescent="0.15">
      <c r="B11" s="11" t="s">
        <v>10</v>
      </c>
      <c r="C11" s="15" t="s">
        <v>25</v>
      </c>
      <c r="D11" s="20" t="s">
        <v>25</v>
      </c>
      <c r="E11" s="14">
        <v>1</v>
      </c>
      <c r="F11" s="15" t="s">
        <v>25</v>
      </c>
      <c r="G11" s="14">
        <v>1</v>
      </c>
      <c r="H11" s="18">
        <v>480</v>
      </c>
      <c r="I11" s="12">
        <f>SUMPRODUCT($C$4:$G$4,C11:G11)</f>
        <v>514.76171845823364</v>
      </c>
    </row>
    <row r="12" spans="2:9" ht="15" customHeight="1" x14ac:dyDescent="0.15">
      <c r="B12" s="11" t="s">
        <v>11</v>
      </c>
      <c r="C12" s="15" t="s">
        <v>25</v>
      </c>
      <c r="D12" s="20">
        <v>1</v>
      </c>
      <c r="E12" s="14" t="s">
        <v>25</v>
      </c>
      <c r="F12" s="15">
        <v>1</v>
      </c>
      <c r="G12" s="14" t="s">
        <v>25</v>
      </c>
      <c r="H12" s="18">
        <v>970</v>
      </c>
      <c r="I12" s="12">
        <f>SUMPRODUCT($C$4:$G$4,C12:G12)</f>
        <v>961.90473987454243</v>
      </c>
    </row>
    <row r="13" spans="2:9" ht="15" customHeight="1" x14ac:dyDescent="0.15">
      <c r="B13" s="11" t="s">
        <v>12</v>
      </c>
      <c r="C13" s="15">
        <v>1</v>
      </c>
      <c r="D13" s="20" t="s">
        <v>25</v>
      </c>
      <c r="E13" s="14" t="s">
        <v>25</v>
      </c>
      <c r="F13" s="15" t="s">
        <v>25</v>
      </c>
      <c r="G13" s="14">
        <v>1</v>
      </c>
      <c r="H13" s="18">
        <v>1060</v>
      </c>
      <c r="I13" s="12">
        <f>SUMPRODUCT($C$4:$G$4,C13:G13)</f>
        <v>1092.1423867644983</v>
      </c>
    </row>
    <row r="14" spans="2:9" ht="15" customHeight="1" x14ac:dyDescent="0.15">
      <c r="B14" s="11" t="s">
        <v>13</v>
      </c>
      <c r="C14" s="15" t="s">
        <v>25</v>
      </c>
      <c r="D14" s="20">
        <v>1</v>
      </c>
      <c r="E14" s="14" t="s">
        <v>25</v>
      </c>
      <c r="F14" s="15" t="s">
        <v>25</v>
      </c>
      <c r="G14" s="14">
        <v>1</v>
      </c>
      <c r="H14" s="18">
        <v>780</v>
      </c>
      <c r="I14" s="12">
        <f>SUMPRODUCT($C$4:$G$4,C14:G14)</f>
        <v>736.19026479793172</v>
      </c>
    </row>
    <row r="15" spans="2:9" ht="14.25" thickBot="1" x14ac:dyDescent="0.2">
      <c r="I15" s="1"/>
    </row>
    <row r="16" spans="2:9" ht="15.75" customHeight="1" thickBot="1" x14ac:dyDescent="0.2">
      <c r="H16" s="9" t="s">
        <v>17</v>
      </c>
      <c r="I16" s="23">
        <f>SUMXMY2(H5:H14,I5:I14)</f>
        <v>17690.476191191716</v>
      </c>
    </row>
    <row r="21" spans="5:6" x14ac:dyDescent="0.15">
      <c r="E21" s="10"/>
      <c r="F21" s="10"/>
    </row>
  </sheetData>
  <mergeCells count="4">
    <mergeCell ref="C2:E2"/>
    <mergeCell ref="F2:G2"/>
    <mergeCell ref="I2:I4"/>
    <mergeCell ref="H2:H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数量化Ⅰ類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2011-07-26T06:04:03Z</dcterms:modified>
</cp:coreProperties>
</file>