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720" yWindow="945" windowWidth="17625" windowHeight="11385" tabRatio="883"/>
  </bookViews>
  <sheets>
    <sheet name="寄与率" sheetId="10" r:id="rId1"/>
  </sheets>
  <definedNames>
    <definedName name="solver_adj" localSheetId="0" hidden="1">寄与率!#REF!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寄与率!#REF!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H6" i="10" l="1"/>
  <c r="D14" i="10" s="1"/>
  <c r="H5" i="10"/>
  <c r="D13" i="10" s="1"/>
  <c r="G10" i="10"/>
  <c r="F10" i="10"/>
  <c r="E10" i="10"/>
  <c r="D10" i="10"/>
  <c r="C10" i="10"/>
  <c r="H10" i="10" l="1"/>
  <c r="D15" i="10" s="1"/>
</calcChain>
</file>

<file path=xl/sharedStrings.xml><?xml version="1.0" encoding="utf-8"?>
<sst xmlns="http://schemas.openxmlformats.org/spreadsheetml/2006/main" count="27" uniqueCount="27">
  <si>
    <t>x</t>
    <phoneticPr fontId="4"/>
  </si>
  <si>
    <t>y</t>
    <phoneticPr fontId="4"/>
  </si>
  <si>
    <t>u</t>
    <phoneticPr fontId="4"/>
  </si>
  <si>
    <t>v</t>
    <phoneticPr fontId="4"/>
  </si>
  <si>
    <t>w</t>
    <phoneticPr fontId="4"/>
  </si>
  <si>
    <r>
      <t>h</t>
    </r>
    <r>
      <rPr>
        <i/>
        <vertAlign val="subscript"/>
        <sz val="11"/>
        <color theme="1"/>
        <rFont val="Times New Roman"/>
        <family val="1"/>
      </rPr>
      <t>x</t>
    </r>
    <r>
      <rPr>
        <vertAlign val="superscript"/>
        <sz val="11"/>
        <color theme="1"/>
        <rFont val="Times New Roman"/>
        <family val="1"/>
      </rPr>
      <t>2</t>
    </r>
    <phoneticPr fontId="4"/>
  </si>
  <si>
    <r>
      <t>h</t>
    </r>
    <r>
      <rPr>
        <i/>
        <vertAlign val="subscript"/>
        <sz val="11"/>
        <color theme="1"/>
        <rFont val="Times New Roman"/>
        <family val="1"/>
      </rPr>
      <t>y</t>
    </r>
    <r>
      <rPr>
        <vertAlign val="superscript"/>
        <sz val="11"/>
        <color theme="1"/>
        <rFont val="Times New Roman"/>
        <family val="1"/>
      </rPr>
      <t>2</t>
    </r>
    <phoneticPr fontId="4"/>
  </si>
  <si>
    <r>
      <t>h</t>
    </r>
    <r>
      <rPr>
        <i/>
        <vertAlign val="subscript"/>
        <sz val="11"/>
        <color theme="1"/>
        <rFont val="Times New Roman"/>
        <family val="1"/>
      </rPr>
      <t>u</t>
    </r>
    <r>
      <rPr>
        <vertAlign val="superscript"/>
        <sz val="11"/>
        <color theme="1"/>
        <rFont val="Times New Roman"/>
        <family val="1"/>
      </rPr>
      <t>2</t>
    </r>
    <phoneticPr fontId="4"/>
  </si>
  <si>
    <r>
      <t>h</t>
    </r>
    <r>
      <rPr>
        <i/>
        <vertAlign val="subscript"/>
        <sz val="11"/>
        <color theme="1"/>
        <rFont val="Times New Roman"/>
        <family val="1"/>
      </rPr>
      <t>v</t>
    </r>
    <r>
      <rPr>
        <vertAlign val="superscript"/>
        <sz val="11"/>
        <color theme="1"/>
        <rFont val="Times New Roman"/>
        <family val="1"/>
      </rPr>
      <t>2</t>
    </r>
    <phoneticPr fontId="4"/>
  </si>
  <si>
    <r>
      <t>h</t>
    </r>
    <r>
      <rPr>
        <i/>
        <vertAlign val="subscript"/>
        <sz val="11"/>
        <color theme="1"/>
        <rFont val="Times New Roman"/>
        <family val="1"/>
      </rPr>
      <t>w</t>
    </r>
    <r>
      <rPr>
        <vertAlign val="superscript"/>
        <sz val="11"/>
        <color theme="1"/>
        <rFont val="Times New Roman"/>
        <family val="1"/>
      </rPr>
      <t>2</t>
    </r>
    <phoneticPr fontId="4"/>
  </si>
  <si>
    <t>共通性</t>
    <rPh sb="0" eb="3">
      <t>キョウツウセイ</t>
    </rPh>
    <phoneticPr fontId="1"/>
  </si>
  <si>
    <t>寄与率</t>
    <rPh sb="0" eb="3">
      <t>キヨリツ</t>
    </rPh>
    <phoneticPr fontId="1"/>
  </si>
  <si>
    <t>累積寄与率</t>
    <rPh sb="0" eb="2">
      <t>ルイセキ</t>
    </rPh>
    <rPh sb="2" eb="5">
      <t>キヨリツ</t>
    </rPh>
    <phoneticPr fontId="1"/>
  </si>
  <si>
    <r>
      <t>因子</t>
    </r>
    <r>
      <rPr>
        <i/>
        <sz val="11"/>
        <rFont val="Times New Roman"/>
        <family val="1"/>
      </rPr>
      <t>F</t>
    </r>
    <r>
      <rPr>
        <sz val="11"/>
        <rFont val="ＭＳ Ｐ明朝"/>
        <family val="1"/>
        <charset val="128"/>
      </rPr>
      <t>の寄与率</t>
    </r>
    <rPh sb="0" eb="2">
      <t>インシ</t>
    </rPh>
    <rPh sb="4" eb="7">
      <t>キヨリツ</t>
    </rPh>
    <phoneticPr fontId="1"/>
  </si>
  <si>
    <r>
      <t>因子</t>
    </r>
    <r>
      <rPr>
        <i/>
        <sz val="11"/>
        <rFont val="Times New Roman"/>
        <family val="1"/>
      </rPr>
      <t>G</t>
    </r>
    <r>
      <rPr>
        <sz val="11"/>
        <rFont val="ＭＳ Ｐ明朝"/>
        <family val="1"/>
        <charset val="128"/>
      </rPr>
      <t>の寄与率</t>
    </r>
    <rPh sb="0" eb="2">
      <t>インシ</t>
    </rPh>
    <rPh sb="4" eb="7">
      <t>キヨリツ</t>
    </rPh>
    <phoneticPr fontId="1"/>
  </si>
  <si>
    <t>平方和</t>
    <rPh sb="0" eb="2">
      <t>ヘイホウ</t>
    </rPh>
    <rPh sb="2" eb="3">
      <t>ワ</t>
    </rPh>
    <phoneticPr fontId="1"/>
  </si>
  <si>
    <t>数学</t>
    <rPh sb="0" eb="2">
      <t>スウガク</t>
    </rPh>
    <phoneticPr fontId="4"/>
  </si>
  <si>
    <t>理科</t>
    <rPh sb="0" eb="2">
      <t>リカ</t>
    </rPh>
    <phoneticPr fontId="4"/>
  </si>
  <si>
    <t>社会</t>
    <rPh sb="0" eb="2">
      <t>シャカイ</t>
    </rPh>
    <phoneticPr fontId="4"/>
  </si>
  <si>
    <t>英語</t>
    <rPh sb="0" eb="2">
      <t>エイゴ</t>
    </rPh>
    <phoneticPr fontId="4"/>
  </si>
  <si>
    <t>国語</t>
    <rPh sb="0" eb="2">
      <t>コクゴ</t>
    </rPh>
    <phoneticPr fontId="4"/>
  </si>
  <si>
    <t>(1)因子負荷量を算出（SMC法と最小2乗法を利用）</t>
    <rPh sb="3" eb="5">
      <t>インシ</t>
    </rPh>
    <rPh sb="5" eb="7">
      <t>フカ</t>
    </rPh>
    <rPh sb="7" eb="8">
      <t>リョウ</t>
    </rPh>
    <rPh sb="9" eb="11">
      <t>サンシュツ</t>
    </rPh>
    <rPh sb="15" eb="16">
      <t>ホウ</t>
    </rPh>
    <rPh sb="17" eb="22">
      <t>サイショウ</t>
    </rPh>
    <rPh sb="23" eb="25">
      <t>リヨウ</t>
    </rPh>
    <phoneticPr fontId="4"/>
  </si>
  <si>
    <t>(2)共通性算出</t>
    <rPh sb="3" eb="6">
      <t>キョウツウセイ</t>
    </rPh>
    <rPh sb="6" eb="8">
      <t>サンシュツ</t>
    </rPh>
    <phoneticPr fontId="1"/>
  </si>
  <si>
    <t>(3)寄与率を算出</t>
    <rPh sb="3" eb="6">
      <t>キヨリツ</t>
    </rPh>
    <rPh sb="7" eb="9">
      <t>サンシュツ</t>
    </rPh>
    <phoneticPr fontId="1"/>
  </si>
  <si>
    <t>F</t>
    <phoneticPr fontId="4"/>
  </si>
  <si>
    <t>G</t>
    <phoneticPr fontId="4"/>
  </si>
  <si>
    <t>総共通性</t>
    <rPh sb="0" eb="1">
      <t>ソウ</t>
    </rPh>
    <rPh sb="1" eb="4">
      <t>キョウツウセイ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</si>
</sst>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_ "/>
    <numFmt numFmtId="177" formatCode="0.00_ "/>
  </numFmts>
  <fonts count="12"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i/>
      <sz val="11"/>
      <color theme="1"/>
      <name val="Times New Roman"/>
      <family val="1"/>
    </font>
    <font>
      <b/>
      <sz val="11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i/>
      <vertAlign val="subscript"/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i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 applyNumberFormat="0" applyFont="0" applyFill="0" applyBorder="0" applyProtection="0">
      <alignment vertical="center"/>
    </xf>
    <xf numFmtId="0" fontId="5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 shrinkToFit="1"/>
    </xf>
    <xf numFmtId="0" fontId="7" fillId="0" borderId="0" xfId="0" applyFont="1" applyAlignment="1">
      <alignment vertical="center"/>
    </xf>
    <xf numFmtId="0" fontId="0" fillId="0" borderId="0" xfId="0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0" fontId="0" fillId="0" borderId="0" xfId="0" applyFill="1" applyBorder="1" applyAlignment="1">
      <alignment vertical="center" shrinkToFit="1"/>
    </xf>
    <xf numFmtId="177" fontId="0" fillId="0" borderId="1" xfId="0" applyNumberFormat="1" applyBorder="1">
      <alignment vertical="center"/>
    </xf>
    <xf numFmtId="0" fontId="2" fillId="0" borderId="0" xfId="0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 shrinkToFit="1"/>
    </xf>
    <xf numFmtId="176" fontId="0" fillId="0" borderId="2" xfId="0" applyNumberFormat="1" applyBorder="1" applyAlignment="1">
      <alignment horizontal="center" vertical="center" shrinkToFit="1"/>
    </xf>
    <xf numFmtId="177" fontId="8" fillId="2" borderId="1" xfId="0" applyNumberFormat="1" applyFont="1" applyFill="1" applyBorder="1" applyAlignment="1">
      <alignment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176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4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</cellXfs>
  <cellStyles count="3">
    <cellStyle name="標準" xfId="0" builtinId="0"/>
    <cellStyle name="標準 2" xfId="2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5"/>
  <sheetViews>
    <sheetView tabSelected="1" workbookViewId="0"/>
  </sheetViews>
  <sheetFormatPr defaultRowHeight="13.5"/>
  <cols>
    <col min="1" max="1" width="3.125" customWidth="1"/>
    <col min="2" max="7" width="6.875" customWidth="1"/>
    <col min="8" max="8" width="8" customWidth="1"/>
    <col min="9" max="9" width="6.875" customWidth="1"/>
  </cols>
  <sheetData>
    <row r="1" spans="2:22" s="4" customFormat="1" ht="18.75" customHeight="1">
      <c r="B1" s="3" t="s">
        <v>11</v>
      </c>
      <c r="T1" s="4">
        <v>20</v>
      </c>
      <c r="V1" s="4">
        <v>22</v>
      </c>
    </row>
    <row r="2" spans="2:22" s="4" customFormat="1" ht="15" customHeight="1">
      <c r="B2" s="8" t="s">
        <v>21</v>
      </c>
      <c r="C2"/>
      <c r="D2"/>
      <c r="E2"/>
      <c r="F2"/>
      <c r="G2"/>
      <c r="H2"/>
      <c r="I2"/>
    </row>
    <row r="3" spans="2:22" s="4" customFormat="1">
      <c r="B3" s="8"/>
      <c r="C3" s="13" t="s">
        <v>16</v>
      </c>
      <c r="D3" s="13" t="s">
        <v>17</v>
      </c>
      <c r="E3" s="13" t="s">
        <v>18</v>
      </c>
      <c r="F3" s="13" t="s">
        <v>19</v>
      </c>
      <c r="G3" s="13" t="s">
        <v>20</v>
      </c>
      <c r="H3" s="17" t="s">
        <v>15</v>
      </c>
      <c r="I3"/>
    </row>
    <row r="4" spans="2:22" s="4" customFormat="1" ht="15">
      <c r="B4" s="2"/>
      <c r="C4" s="14" t="s">
        <v>0</v>
      </c>
      <c r="D4" s="14" t="s">
        <v>1</v>
      </c>
      <c r="E4" s="14" t="s">
        <v>2</v>
      </c>
      <c r="F4" s="14" t="s">
        <v>3</v>
      </c>
      <c r="G4" s="14" t="s">
        <v>4</v>
      </c>
      <c r="H4" s="18"/>
      <c r="I4"/>
    </row>
    <row r="5" spans="2:22" s="4" customFormat="1" ht="15">
      <c r="B5" s="9" t="s">
        <v>24</v>
      </c>
      <c r="C5" s="7">
        <v>0.77216800236382399</v>
      </c>
      <c r="D5" s="7">
        <v>0.7337491957514356</v>
      </c>
      <c r="E5" s="7">
        <v>0.59467854062362657</v>
      </c>
      <c r="F5" s="7">
        <v>0.48717864703417729</v>
      </c>
      <c r="G5" s="7">
        <v>0.18611314066399892</v>
      </c>
      <c r="H5" s="7">
        <f>SUMSQ(C5:G5)</f>
        <v>1.7602550080725323</v>
      </c>
      <c r="I5"/>
    </row>
    <row r="6" spans="2:22" s="4" customFormat="1" ht="15">
      <c r="B6" s="9" t="s">
        <v>25</v>
      </c>
      <c r="C6" s="7">
        <v>-0.32195467614365575</v>
      </c>
      <c r="D6" s="7">
        <v>-0.21184950838587405</v>
      </c>
      <c r="E6" s="7">
        <v>0.6931679964403521</v>
      </c>
      <c r="F6" s="7">
        <v>0.78788213339484581</v>
      </c>
      <c r="G6" s="7">
        <v>0.89342139888680872</v>
      </c>
      <c r="H6" s="7">
        <f>SUMSQ(C6:G6)</f>
        <v>2.0479769510949106</v>
      </c>
      <c r="I6"/>
    </row>
    <row r="7" spans="2:22" s="4" customFormat="1">
      <c r="B7" s="5"/>
      <c r="C7" s="5"/>
    </row>
    <row r="8" spans="2:22" s="4" customFormat="1" ht="15" customHeight="1">
      <c r="B8" s="16" t="s">
        <v>22</v>
      </c>
      <c r="C8" s="6"/>
      <c r="D8" s="6"/>
      <c r="E8" s="6"/>
      <c r="F8" s="6"/>
    </row>
    <row r="9" spans="2:22" ht="18">
      <c r="B9" s="4"/>
      <c r="C9" s="9" t="s">
        <v>5</v>
      </c>
      <c r="D9" s="9" t="s">
        <v>6</v>
      </c>
      <c r="E9" s="9" t="s">
        <v>7</v>
      </c>
      <c r="F9" s="9" t="s">
        <v>8</v>
      </c>
      <c r="G9" s="9" t="s">
        <v>9</v>
      </c>
      <c r="H9" s="12" t="s">
        <v>26</v>
      </c>
    </row>
    <row r="10" spans="2:22" ht="15" customHeight="1">
      <c r="B10" s="10" t="s">
        <v>10</v>
      </c>
      <c r="C10" s="11">
        <f>SUMSQ(C5:C6)</f>
        <v>0.69989823736530477</v>
      </c>
      <c r="D10" s="11">
        <f>SUMSQ(D5:D6)</f>
        <v>0.58326809646921507</v>
      </c>
      <c r="E10" s="11">
        <f>SUMSQ(E5:E6)</f>
        <v>0.83412443796737823</v>
      </c>
      <c r="F10" s="11">
        <f>SUMSQ(F5:F6)</f>
        <v>0.85810129024886517</v>
      </c>
      <c r="G10" s="11">
        <f>SUMSQ(G5:G6)</f>
        <v>0.83283989711667961</v>
      </c>
      <c r="H10" s="7">
        <f>SUM(C10:G10)</f>
        <v>3.8082319591674425</v>
      </c>
    </row>
    <row r="11" spans="2:22">
      <c r="B11" s="1"/>
    </row>
    <row r="12" spans="2:22" ht="15" customHeight="1">
      <c r="B12" s="15" t="s">
        <v>23</v>
      </c>
    </row>
    <row r="13" spans="2:22" ht="15.75" customHeight="1">
      <c r="B13" s="19" t="s">
        <v>13</v>
      </c>
      <c r="C13" s="20"/>
      <c r="D13" s="7">
        <f>H5/5</f>
        <v>0.35205100161450648</v>
      </c>
    </row>
    <row r="14" spans="2:22" ht="15.75" customHeight="1">
      <c r="B14" s="19" t="s">
        <v>14</v>
      </c>
      <c r="C14" s="20"/>
      <c r="D14" s="7">
        <f>H6/5</f>
        <v>0.40959539021898211</v>
      </c>
    </row>
    <row r="15" spans="2:22" ht="15.75" customHeight="1">
      <c r="B15" s="19" t="s">
        <v>12</v>
      </c>
      <c r="C15" s="20"/>
      <c r="D15" s="7">
        <f>H10/5</f>
        <v>0.76164639183348848</v>
      </c>
    </row>
  </sheetData>
  <mergeCells count="4">
    <mergeCell ref="H3:H4"/>
    <mergeCell ref="B13:C13"/>
    <mergeCell ref="B14:C14"/>
    <mergeCell ref="B15:C15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寄与率</vt:lpstr>
    </vt:vector>
  </TitlesOfParts>
  <Company>NESCOM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　Wakui</dc:creator>
  <cp:lastModifiedBy>sadami</cp:lastModifiedBy>
  <dcterms:created xsi:type="dcterms:W3CDTF">2004-10-09T08:24:29Z</dcterms:created>
  <dcterms:modified xsi:type="dcterms:W3CDTF">2011-07-31T07:00:51Z</dcterms:modified>
</cp:coreProperties>
</file>