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180" windowHeight="8616" activeTab="1"/>
  </bookViews>
  <sheets>
    <sheet name="日別売上実績" sheetId="1" r:id="rId1"/>
    <sheet name="日別売上在庫" sheetId="2" r:id="rId2"/>
  </sheets>
  <calcPr calcId="144525"/>
</workbook>
</file>

<file path=xl/calcChain.xml><?xml version="1.0" encoding="utf-8"?>
<calcChain xmlns="http://schemas.openxmlformats.org/spreadsheetml/2006/main">
  <c r="G33" i="2" l="1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4" i="2"/>
  <c r="G10" i="1"/>
  <c r="G7" i="1"/>
  <c r="G6" i="1"/>
  <c r="G3" i="1"/>
  <c r="G2" i="1"/>
  <c r="E4" i="2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<sst xmlns="http://schemas.openxmlformats.org/spreadsheetml/2006/main" count="24" uniqueCount="16">
  <si>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</si>
  <si>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売上数量</t>
    <rPh sb="0" eb="2">
      <t>ウリアゲ</t>
    </rPh>
    <rPh sb="2" eb="4">
      <t>スウリョウ</t>
    </rPh>
    <phoneticPr fontId="2"/>
  </si>
  <si>
    <t>発注リードタイム(日)</t>
    <rPh sb="0" eb="2">
      <t>ハッチュウ</t>
    </rPh>
    <rPh sb="9" eb="10">
      <t>ヒ</t>
    </rPh>
    <phoneticPr fontId="2"/>
  </si>
  <si>
    <t>平均売上数量</t>
    <rPh sb="0" eb="2">
      <t>ヘイキン</t>
    </rPh>
    <rPh sb="2" eb="4">
      <t>ウリアゲ</t>
    </rPh>
    <rPh sb="4" eb="6">
      <t>スウリョウ</t>
    </rPh>
    <phoneticPr fontId="2"/>
  </si>
  <si>
    <t>1日平均売上数量</t>
    <rPh sb="1" eb="2">
      <t>ニチ</t>
    </rPh>
    <rPh sb="2" eb="4">
      <t>ヘイキン</t>
    </rPh>
    <rPh sb="4" eb="6">
      <t>ウリアゲ</t>
    </rPh>
    <rPh sb="6" eb="8">
      <t>スウリョウ</t>
    </rPh>
    <phoneticPr fontId="2"/>
  </si>
  <si>
    <t>発注リードタイムの平均売上数量</t>
    <rPh sb="0" eb="2">
      <t>ハッチュウ</t>
    </rPh>
    <rPh sb="9" eb="11">
      <t>ヘイキン</t>
    </rPh>
    <rPh sb="11" eb="13">
      <t>ウリアゲ</t>
    </rPh>
    <rPh sb="13" eb="15">
      <t>スウリョウ</t>
    </rPh>
    <phoneticPr fontId="2"/>
  </si>
  <si>
    <t>安全在庫</t>
    <rPh sb="0" eb="2">
      <t>アンゼン</t>
    </rPh>
    <rPh sb="2" eb="4">
      <t>ザイコ</t>
    </rPh>
    <phoneticPr fontId="2"/>
  </si>
  <si>
    <t>1日の売上数量の標準偏差</t>
    <rPh sb="1" eb="2">
      <t>ニチ</t>
    </rPh>
    <rPh sb="3" eb="5">
      <t>ウリアゲ</t>
    </rPh>
    <rPh sb="5" eb="7">
      <t>スウリョウ</t>
    </rPh>
    <rPh sb="8" eb="10">
      <t>ヒョウジュン</t>
    </rPh>
    <rPh sb="10" eb="12">
      <t>ヘンサ</t>
    </rPh>
    <phoneticPr fontId="2"/>
  </si>
  <si>
    <t>発注点</t>
    <rPh sb="0" eb="2">
      <t>ハッチュウ</t>
    </rPh>
    <rPh sb="2" eb="3">
      <t>テン</t>
    </rPh>
    <phoneticPr fontId="2"/>
  </si>
  <si>
    <t>　</t>
    <phoneticPr fontId="2"/>
  </si>
  <si>
    <t>見直し前の実績
（毎週200個を発注）</t>
    <rPh sb="0" eb="2">
      <t>ミナオ</t>
    </rPh>
    <rPh sb="3" eb="4">
      <t>マエ</t>
    </rPh>
    <rPh sb="5" eb="7">
      <t>ジッセキ</t>
    </rPh>
    <rPh sb="9" eb="11">
      <t>マイシュウ</t>
    </rPh>
    <rPh sb="14" eb="15">
      <t>コ</t>
    </rPh>
    <rPh sb="16" eb="18">
      <t>ハッチュウ</t>
    </rPh>
    <phoneticPr fontId="2"/>
  </si>
  <si>
    <t>見直し後のシミュレーション
（183個の発注点をきったら発注）</t>
    <rPh sb="0" eb="2">
      <t>ミナオ</t>
    </rPh>
    <rPh sb="3" eb="4">
      <t>ゴ</t>
    </rPh>
    <rPh sb="18" eb="19">
      <t>コ</t>
    </rPh>
    <rPh sb="20" eb="22">
      <t>ハッチュウ</t>
    </rPh>
    <rPh sb="22" eb="23">
      <t>テン</t>
    </rPh>
    <rPh sb="28" eb="30">
      <t>ハッチュウ</t>
    </rPh>
    <phoneticPr fontId="2"/>
  </si>
  <si>
    <t>発注点（個）</t>
    <rPh sb="0" eb="2">
      <t>ハッチュウ</t>
    </rPh>
    <rPh sb="2" eb="3">
      <t>テン</t>
    </rPh>
    <rPh sb="4" eb="5">
      <t>コ</t>
    </rPh>
    <phoneticPr fontId="2"/>
  </si>
  <si>
    <t>発注量</t>
    <rPh sb="0" eb="3">
      <t>ハッチュウリョウ</t>
    </rPh>
    <phoneticPr fontId="2"/>
  </si>
  <si>
    <t>入庫量</t>
    <rPh sb="0" eb="2">
      <t>ニュウコ</t>
    </rPh>
    <rPh sb="2" eb="3">
      <t>リョウ</t>
    </rPh>
    <phoneticPr fontId="2"/>
  </si>
  <si>
    <t>在庫量</t>
    <rPh sb="0" eb="2">
      <t>ザイコ</t>
    </rPh>
    <rPh sb="2" eb="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</si>
</sst>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176" fontId="1" fillId="0" borderId="4" xfId="0" applyNumberFormat="1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Fill="1" applyBorder="1">
      <alignment vertical="center"/>
    </xf>
    <xf numFmtId="0" fontId="1" fillId="6" borderId="3" xfId="0" applyFont="1" applyFill="1" applyBorder="1">
      <alignment vertical="center"/>
    </xf>
    <xf numFmtId="0" fontId="1" fillId="6" borderId="2" xfId="0" applyFont="1" applyFill="1" applyBorder="1">
      <alignment vertical="center"/>
    </xf>
    <xf numFmtId="0" fontId="1" fillId="0" borderId="1" xfId="0" applyFont="1" applyBorder="1">
      <alignment vertical="center"/>
    </xf>
    <xf numFmtId="177" fontId="1" fillId="0" borderId="1" xfId="0" applyNumberFormat="1" applyFont="1" applyBorder="1">
      <alignment vertical="center"/>
    </xf>
    <xf numFmtId="176" fontId="1" fillId="0" borderId="10" xfId="0" applyNumberFormat="1" applyFont="1" applyBorder="1">
      <alignment vertical="center"/>
    </xf>
    <xf numFmtId="0" fontId="1" fillId="0" borderId="6" xfId="0" applyFont="1" applyFill="1" applyBorder="1">
      <alignment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176" fontId="1" fillId="0" borderId="12" xfId="0" applyNumberFormat="1" applyFont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1" fillId="4" borderId="3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" fontId="1" fillId="0" borderId="8" xfId="0" applyNumberFormat="1" applyFont="1" applyBorder="1">
      <alignment vertical="center"/>
    </xf>
    <xf numFmtId="1" fontId="1" fillId="0" borderId="9" xfId="0" applyNumberFormat="1" applyFon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日別売上在庫!$E$2</c:f>
              <c:strCache>
                <c:ptCount val="1"/>
                <c:pt idx="0">
                  <c:v>在庫量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  <a:tileRect/>
            </a:gradFill>
          </c:spPr>
          <c:invertIfNegative val="0"/>
          <c:cat>
            <c:numRef>
              <c:f>日別売上在庫!$A$3:$A$33</c:f>
              <c:numCache>
                <c:formatCode>yyyy/m/d;@</c:formatCode>
                <c:ptCount val="31"/>
                <c:pt idx="0">
                  <c:v>39934</c:v>
                </c:pt>
                <c:pt idx="1">
                  <c:v>39935</c:v>
                </c:pt>
                <c:pt idx="2">
                  <c:v>39936</c:v>
                </c:pt>
                <c:pt idx="3">
                  <c:v>39937</c:v>
                </c:pt>
                <c:pt idx="4">
                  <c:v>39938</c:v>
                </c:pt>
                <c:pt idx="5">
                  <c:v>39939</c:v>
                </c:pt>
                <c:pt idx="6">
                  <c:v>39940</c:v>
                </c:pt>
                <c:pt idx="7">
                  <c:v>39941</c:v>
                </c:pt>
                <c:pt idx="8">
                  <c:v>39942</c:v>
                </c:pt>
                <c:pt idx="9">
                  <c:v>39943</c:v>
                </c:pt>
                <c:pt idx="10">
                  <c:v>39944</c:v>
                </c:pt>
                <c:pt idx="11">
                  <c:v>39945</c:v>
                </c:pt>
                <c:pt idx="12">
                  <c:v>39946</c:v>
                </c:pt>
                <c:pt idx="13">
                  <c:v>39947</c:v>
                </c:pt>
                <c:pt idx="14">
                  <c:v>39948</c:v>
                </c:pt>
                <c:pt idx="15">
                  <c:v>39949</c:v>
                </c:pt>
                <c:pt idx="16">
                  <c:v>39950</c:v>
                </c:pt>
                <c:pt idx="17">
                  <c:v>39951</c:v>
                </c:pt>
                <c:pt idx="18">
                  <c:v>39952</c:v>
                </c:pt>
                <c:pt idx="19">
                  <c:v>39953</c:v>
                </c:pt>
                <c:pt idx="20">
                  <c:v>39954</c:v>
                </c:pt>
                <c:pt idx="21">
                  <c:v>39955</c:v>
                </c:pt>
                <c:pt idx="22">
                  <c:v>39956</c:v>
                </c:pt>
                <c:pt idx="23">
                  <c:v>39957</c:v>
                </c:pt>
                <c:pt idx="24">
                  <c:v>39958</c:v>
                </c:pt>
                <c:pt idx="25">
                  <c:v>39959</c:v>
                </c:pt>
                <c:pt idx="26">
                  <c:v>39960</c:v>
                </c:pt>
                <c:pt idx="27">
                  <c:v>39961</c:v>
                </c:pt>
                <c:pt idx="28">
                  <c:v>39962</c:v>
                </c:pt>
                <c:pt idx="29">
                  <c:v>39963</c:v>
                </c:pt>
                <c:pt idx="30">
                  <c:v>39964</c:v>
                </c:pt>
              </c:numCache>
            </c:numRef>
          </c:cat>
          <c:val>
            <c:numRef>
              <c:f>日別売上在庫!$E$3:$E$33</c:f>
              <c:numCache>
                <c:formatCode>General</c:formatCode>
                <c:ptCount val="31"/>
                <c:pt idx="0">
                  <c:v>350</c:v>
                </c:pt>
                <c:pt idx="1">
                  <c:v>308</c:v>
                </c:pt>
                <c:pt idx="2">
                  <c:v>250</c:v>
                </c:pt>
                <c:pt idx="3">
                  <c:v>236</c:v>
                </c:pt>
                <c:pt idx="4">
                  <c:v>408</c:v>
                </c:pt>
                <c:pt idx="5">
                  <c:v>377</c:v>
                </c:pt>
                <c:pt idx="6">
                  <c:v>353</c:v>
                </c:pt>
                <c:pt idx="7">
                  <c:v>327</c:v>
                </c:pt>
                <c:pt idx="8">
                  <c:v>279</c:v>
                </c:pt>
                <c:pt idx="9">
                  <c:v>227</c:v>
                </c:pt>
                <c:pt idx="10">
                  <c:v>206</c:v>
                </c:pt>
                <c:pt idx="11">
                  <c:v>389</c:v>
                </c:pt>
                <c:pt idx="12">
                  <c:v>363</c:v>
                </c:pt>
                <c:pt idx="13">
                  <c:v>332</c:v>
                </c:pt>
                <c:pt idx="14">
                  <c:v>305</c:v>
                </c:pt>
                <c:pt idx="15">
                  <c:v>244</c:v>
                </c:pt>
                <c:pt idx="16">
                  <c:v>180</c:v>
                </c:pt>
                <c:pt idx="17">
                  <c:v>167</c:v>
                </c:pt>
                <c:pt idx="18">
                  <c:v>356</c:v>
                </c:pt>
                <c:pt idx="19">
                  <c:v>330</c:v>
                </c:pt>
                <c:pt idx="20">
                  <c:v>308</c:v>
                </c:pt>
                <c:pt idx="21">
                  <c:v>291</c:v>
                </c:pt>
                <c:pt idx="22">
                  <c:v>236</c:v>
                </c:pt>
                <c:pt idx="23">
                  <c:v>185</c:v>
                </c:pt>
                <c:pt idx="24">
                  <c:v>162</c:v>
                </c:pt>
                <c:pt idx="25">
                  <c:v>342</c:v>
                </c:pt>
                <c:pt idx="26">
                  <c:v>323</c:v>
                </c:pt>
                <c:pt idx="27">
                  <c:v>296</c:v>
                </c:pt>
                <c:pt idx="28">
                  <c:v>275</c:v>
                </c:pt>
                <c:pt idx="29">
                  <c:v>211</c:v>
                </c:pt>
                <c:pt idx="30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241600"/>
        <c:axId val="79243136"/>
      </c:barChart>
      <c:lineChart>
        <c:grouping val="standard"/>
        <c:varyColors val="0"/>
        <c:ser>
          <c:idx val="0"/>
          <c:order val="0"/>
          <c:tx>
            <c:strRef>
              <c:f>日別売上在庫!$B$2</c:f>
              <c:strCache>
                <c:ptCount val="1"/>
                <c:pt idx="0">
                  <c:v>売上数量</c:v>
                </c:pt>
              </c:strCache>
            </c:strRef>
          </c:tx>
          <c:cat>
            <c:numRef>
              <c:f>日別売上在庫!$A$3:$A$33</c:f>
              <c:numCache>
                <c:formatCode>yyyy/m/d;@</c:formatCode>
                <c:ptCount val="31"/>
                <c:pt idx="0">
                  <c:v>39934</c:v>
                </c:pt>
                <c:pt idx="1">
                  <c:v>39935</c:v>
                </c:pt>
                <c:pt idx="2">
                  <c:v>39936</c:v>
                </c:pt>
                <c:pt idx="3">
                  <c:v>39937</c:v>
                </c:pt>
                <c:pt idx="4">
                  <c:v>39938</c:v>
                </c:pt>
                <c:pt idx="5">
                  <c:v>39939</c:v>
                </c:pt>
                <c:pt idx="6">
                  <c:v>39940</c:v>
                </c:pt>
                <c:pt idx="7">
                  <c:v>39941</c:v>
                </c:pt>
                <c:pt idx="8">
                  <c:v>39942</c:v>
                </c:pt>
                <c:pt idx="9">
                  <c:v>39943</c:v>
                </c:pt>
                <c:pt idx="10">
                  <c:v>39944</c:v>
                </c:pt>
                <c:pt idx="11">
                  <c:v>39945</c:v>
                </c:pt>
                <c:pt idx="12">
                  <c:v>39946</c:v>
                </c:pt>
                <c:pt idx="13">
                  <c:v>39947</c:v>
                </c:pt>
                <c:pt idx="14">
                  <c:v>39948</c:v>
                </c:pt>
                <c:pt idx="15">
                  <c:v>39949</c:v>
                </c:pt>
                <c:pt idx="16">
                  <c:v>39950</c:v>
                </c:pt>
                <c:pt idx="17">
                  <c:v>39951</c:v>
                </c:pt>
                <c:pt idx="18">
                  <c:v>39952</c:v>
                </c:pt>
                <c:pt idx="19">
                  <c:v>39953</c:v>
                </c:pt>
                <c:pt idx="20">
                  <c:v>39954</c:v>
                </c:pt>
                <c:pt idx="21">
                  <c:v>39955</c:v>
                </c:pt>
                <c:pt idx="22">
                  <c:v>39956</c:v>
                </c:pt>
                <c:pt idx="23">
                  <c:v>39957</c:v>
                </c:pt>
                <c:pt idx="24">
                  <c:v>39958</c:v>
                </c:pt>
                <c:pt idx="25">
                  <c:v>39959</c:v>
                </c:pt>
                <c:pt idx="26">
                  <c:v>39960</c:v>
                </c:pt>
                <c:pt idx="27">
                  <c:v>39961</c:v>
                </c:pt>
                <c:pt idx="28">
                  <c:v>39962</c:v>
                </c:pt>
                <c:pt idx="29">
                  <c:v>39963</c:v>
                </c:pt>
                <c:pt idx="30">
                  <c:v>39964</c:v>
                </c:pt>
              </c:numCache>
            </c:numRef>
          </c:cat>
          <c:val>
            <c:numRef>
              <c:f>日別売上在庫!$B$3:$B$33</c:f>
              <c:numCache>
                <c:formatCode>General</c:formatCode>
                <c:ptCount val="31"/>
                <c:pt idx="0">
                  <c:v>20</c:v>
                </c:pt>
                <c:pt idx="1">
                  <c:v>42</c:v>
                </c:pt>
                <c:pt idx="2">
                  <c:v>58</c:v>
                </c:pt>
                <c:pt idx="3">
                  <c:v>14</c:v>
                </c:pt>
                <c:pt idx="4">
                  <c:v>28</c:v>
                </c:pt>
                <c:pt idx="5">
                  <c:v>31</c:v>
                </c:pt>
                <c:pt idx="6">
                  <c:v>24</c:v>
                </c:pt>
                <c:pt idx="7">
                  <c:v>26</c:v>
                </c:pt>
                <c:pt idx="8">
                  <c:v>48</c:v>
                </c:pt>
                <c:pt idx="9">
                  <c:v>52</c:v>
                </c:pt>
                <c:pt idx="10">
                  <c:v>21</c:v>
                </c:pt>
                <c:pt idx="11">
                  <c:v>17</c:v>
                </c:pt>
                <c:pt idx="12">
                  <c:v>26</c:v>
                </c:pt>
                <c:pt idx="13">
                  <c:v>31</c:v>
                </c:pt>
                <c:pt idx="14">
                  <c:v>27</c:v>
                </c:pt>
                <c:pt idx="15">
                  <c:v>61</c:v>
                </c:pt>
                <c:pt idx="16">
                  <c:v>64</c:v>
                </c:pt>
                <c:pt idx="17">
                  <c:v>13</c:v>
                </c:pt>
                <c:pt idx="18">
                  <c:v>11</c:v>
                </c:pt>
                <c:pt idx="19">
                  <c:v>26</c:v>
                </c:pt>
                <c:pt idx="20">
                  <c:v>22</c:v>
                </c:pt>
                <c:pt idx="21">
                  <c:v>17</c:v>
                </c:pt>
                <c:pt idx="22">
                  <c:v>55</c:v>
                </c:pt>
                <c:pt idx="23">
                  <c:v>51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27</c:v>
                </c:pt>
                <c:pt idx="28">
                  <c:v>21</c:v>
                </c:pt>
                <c:pt idx="29">
                  <c:v>64</c:v>
                </c:pt>
                <c:pt idx="30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41600"/>
        <c:axId val="79243136"/>
      </c:lineChart>
      <c:dateAx>
        <c:axId val="79241600"/>
        <c:scaling>
          <c:orientation val="minMax"/>
        </c:scaling>
        <c:delete val="0"/>
        <c:axPos val="b"/>
        <c:numFmt formatCode="yyyy/m/d;@" sourceLinked="1"/>
        <c:majorTickMark val="out"/>
        <c:minorTickMark val="none"/>
        <c:tickLblPos val="nextTo"/>
        <c:crossAx val="79243136"/>
        <c:crosses val="autoZero"/>
        <c:auto val="1"/>
        <c:lblOffset val="100"/>
        <c:baseTimeUnit val="days"/>
      </c:dateAx>
      <c:valAx>
        <c:axId val="7924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241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日別売上在庫!$H$2</c:f>
              <c:strCache>
                <c:ptCount val="1"/>
                <c:pt idx="0">
                  <c:v>在庫量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1"/>
              <a:tileRect/>
            </a:gradFill>
          </c:spPr>
          <c:invertIfNegative val="0"/>
          <c:cat>
            <c:numRef>
              <c:f>日別売上在庫!$A$3:$A$33</c:f>
              <c:numCache>
                <c:formatCode>yyyy/m/d;@</c:formatCode>
                <c:ptCount val="31"/>
                <c:pt idx="0">
                  <c:v>39934</c:v>
                </c:pt>
                <c:pt idx="1">
                  <c:v>39935</c:v>
                </c:pt>
                <c:pt idx="2">
                  <c:v>39936</c:v>
                </c:pt>
                <c:pt idx="3">
                  <c:v>39937</c:v>
                </c:pt>
                <c:pt idx="4">
                  <c:v>39938</c:v>
                </c:pt>
                <c:pt idx="5">
                  <c:v>39939</c:v>
                </c:pt>
                <c:pt idx="6">
                  <c:v>39940</c:v>
                </c:pt>
                <c:pt idx="7">
                  <c:v>39941</c:v>
                </c:pt>
                <c:pt idx="8">
                  <c:v>39942</c:v>
                </c:pt>
                <c:pt idx="9">
                  <c:v>39943</c:v>
                </c:pt>
                <c:pt idx="10">
                  <c:v>39944</c:v>
                </c:pt>
                <c:pt idx="11">
                  <c:v>39945</c:v>
                </c:pt>
                <c:pt idx="12">
                  <c:v>39946</c:v>
                </c:pt>
                <c:pt idx="13">
                  <c:v>39947</c:v>
                </c:pt>
                <c:pt idx="14">
                  <c:v>39948</c:v>
                </c:pt>
                <c:pt idx="15">
                  <c:v>39949</c:v>
                </c:pt>
                <c:pt idx="16">
                  <c:v>39950</c:v>
                </c:pt>
                <c:pt idx="17">
                  <c:v>39951</c:v>
                </c:pt>
                <c:pt idx="18">
                  <c:v>39952</c:v>
                </c:pt>
                <c:pt idx="19">
                  <c:v>39953</c:v>
                </c:pt>
                <c:pt idx="20">
                  <c:v>39954</c:v>
                </c:pt>
                <c:pt idx="21">
                  <c:v>39955</c:v>
                </c:pt>
                <c:pt idx="22">
                  <c:v>39956</c:v>
                </c:pt>
                <c:pt idx="23">
                  <c:v>39957</c:v>
                </c:pt>
                <c:pt idx="24">
                  <c:v>39958</c:v>
                </c:pt>
                <c:pt idx="25">
                  <c:v>39959</c:v>
                </c:pt>
                <c:pt idx="26">
                  <c:v>39960</c:v>
                </c:pt>
                <c:pt idx="27">
                  <c:v>39961</c:v>
                </c:pt>
                <c:pt idx="28">
                  <c:v>39962</c:v>
                </c:pt>
                <c:pt idx="29">
                  <c:v>39963</c:v>
                </c:pt>
                <c:pt idx="30">
                  <c:v>39964</c:v>
                </c:pt>
              </c:numCache>
            </c:numRef>
          </c:cat>
          <c:val>
            <c:numRef>
              <c:f>日別売上在庫!$H$3:$H$33</c:f>
              <c:numCache>
                <c:formatCode>General</c:formatCode>
                <c:ptCount val="31"/>
                <c:pt idx="0">
                  <c:v>350</c:v>
                </c:pt>
                <c:pt idx="1">
                  <c:v>308</c:v>
                </c:pt>
                <c:pt idx="2">
                  <c:v>250</c:v>
                </c:pt>
                <c:pt idx="3">
                  <c:v>236</c:v>
                </c:pt>
                <c:pt idx="4">
                  <c:v>408</c:v>
                </c:pt>
                <c:pt idx="5">
                  <c:v>377</c:v>
                </c:pt>
                <c:pt idx="6">
                  <c:v>353</c:v>
                </c:pt>
                <c:pt idx="7">
                  <c:v>327</c:v>
                </c:pt>
                <c:pt idx="8">
                  <c:v>279</c:v>
                </c:pt>
                <c:pt idx="9">
                  <c:v>227</c:v>
                </c:pt>
                <c:pt idx="10">
                  <c:v>206</c:v>
                </c:pt>
                <c:pt idx="11">
                  <c:v>189</c:v>
                </c:pt>
                <c:pt idx="12">
                  <c:v>163</c:v>
                </c:pt>
                <c:pt idx="13">
                  <c:v>132</c:v>
                </c:pt>
                <c:pt idx="14">
                  <c:v>105</c:v>
                </c:pt>
                <c:pt idx="15">
                  <c:v>44</c:v>
                </c:pt>
                <c:pt idx="16">
                  <c:v>180</c:v>
                </c:pt>
                <c:pt idx="17">
                  <c:v>167</c:v>
                </c:pt>
                <c:pt idx="18">
                  <c:v>156</c:v>
                </c:pt>
                <c:pt idx="19">
                  <c:v>130</c:v>
                </c:pt>
                <c:pt idx="20">
                  <c:v>308</c:v>
                </c:pt>
                <c:pt idx="21">
                  <c:v>291</c:v>
                </c:pt>
                <c:pt idx="22">
                  <c:v>236</c:v>
                </c:pt>
                <c:pt idx="23">
                  <c:v>185</c:v>
                </c:pt>
                <c:pt idx="24">
                  <c:v>162</c:v>
                </c:pt>
                <c:pt idx="25">
                  <c:v>142</c:v>
                </c:pt>
                <c:pt idx="26">
                  <c:v>123</c:v>
                </c:pt>
                <c:pt idx="27">
                  <c:v>96</c:v>
                </c:pt>
                <c:pt idx="28">
                  <c:v>275</c:v>
                </c:pt>
                <c:pt idx="29">
                  <c:v>211</c:v>
                </c:pt>
                <c:pt idx="30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78144"/>
        <c:axId val="79762560"/>
      </c:barChart>
      <c:lineChart>
        <c:grouping val="standard"/>
        <c:varyColors val="0"/>
        <c:ser>
          <c:idx val="0"/>
          <c:order val="0"/>
          <c:tx>
            <c:strRef>
              <c:f>日別売上在庫!$B$2</c:f>
              <c:strCache>
                <c:ptCount val="1"/>
                <c:pt idx="0">
                  <c:v>売上数量</c:v>
                </c:pt>
              </c:strCache>
            </c:strRef>
          </c:tx>
          <c:cat>
            <c:numRef>
              <c:f>日別売上在庫!$A$3:$A$33</c:f>
              <c:numCache>
                <c:formatCode>yyyy/m/d;@</c:formatCode>
                <c:ptCount val="31"/>
                <c:pt idx="0">
                  <c:v>39934</c:v>
                </c:pt>
                <c:pt idx="1">
                  <c:v>39935</c:v>
                </c:pt>
                <c:pt idx="2">
                  <c:v>39936</c:v>
                </c:pt>
                <c:pt idx="3">
                  <c:v>39937</c:v>
                </c:pt>
                <c:pt idx="4">
                  <c:v>39938</c:v>
                </c:pt>
                <c:pt idx="5">
                  <c:v>39939</c:v>
                </c:pt>
                <c:pt idx="6">
                  <c:v>39940</c:v>
                </c:pt>
                <c:pt idx="7">
                  <c:v>39941</c:v>
                </c:pt>
                <c:pt idx="8">
                  <c:v>39942</c:v>
                </c:pt>
                <c:pt idx="9">
                  <c:v>39943</c:v>
                </c:pt>
                <c:pt idx="10">
                  <c:v>39944</c:v>
                </c:pt>
                <c:pt idx="11">
                  <c:v>39945</c:v>
                </c:pt>
                <c:pt idx="12">
                  <c:v>39946</c:v>
                </c:pt>
                <c:pt idx="13">
                  <c:v>39947</c:v>
                </c:pt>
                <c:pt idx="14">
                  <c:v>39948</c:v>
                </c:pt>
                <c:pt idx="15">
                  <c:v>39949</c:v>
                </c:pt>
                <c:pt idx="16">
                  <c:v>39950</c:v>
                </c:pt>
                <c:pt idx="17">
                  <c:v>39951</c:v>
                </c:pt>
                <c:pt idx="18">
                  <c:v>39952</c:v>
                </c:pt>
                <c:pt idx="19">
                  <c:v>39953</c:v>
                </c:pt>
                <c:pt idx="20">
                  <c:v>39954</c:v>
                </c:pt>
                <c:pt idx="21">
                  <c:v>39955</c:v>
                </c:pt>
                <c:pt idx="22">
                  <c:v>39956</c:v>
                </c:pt>
                <c:pt idx="23">
                  <c:v>39957</c:v>
                </c:pt>
                <c:pt idx="24">
                  <c:v>39958</c:v>
                </c:pt>
                <c:pt idx="25">
                  <c:v>39959</c:v>
                </c:pt>
                <c:pt idx="26">
                  <c:v>39960</c:v>
                </c:pt>
                <c:pt idx="27">
                  <c:v>39961</c:v>
                </c:pt>
                <c:pt idx="28">
                  <c:v>39962</c:v>
                </c:pt>
                <c:pt idx="29">
                  <c:v>39963</c:v>
                </c:pt>
                <c:pt idx="30">
                  <c:v>39964</c:v>
                </c:pt>
              </c:numCache>
            </c:numRef>
          </c:cat>
          <c:val>
            <c:numRef>
              <c:f>日別売上在庫!$B$3:$B$33</c:f>
              <c:numCache>
                <c:formatCode>General</c:formatCode>
                <c:ptCount val="31"/>
                <c:pt idx="0">
                  <c:v>20</c:v>
                </c:pt>
                <c:pt idx="1">
                  <c:v>42</c:v>
                </c:pt>
                <c:pt idx="2">
                  <c:v>58</c:v>
                </c:pt>
                <c:pt idx="3">
                  <c:v>14</c:v>
                </c:pt>
                <c:pt idx="4">
                  <c:v>28</c:v>
                </c:pt>
                <c:pt idx="5">
                  <c:v>31</c:v>
                </c:pt>
                <c:pt idx="6">
                  <c:v>24</c:v>
                </c:pt>
                <c:pt idx="7">
                  <c:v>26</c:v>
                </c:pt>
                <c:pt idx="8">
                  <c:v>48</c:v>
                </c:pt>
                <c:pt idx="9">
                  <c:v>52</c:v>
                </c:pt>
                <c:pt idx="10">
                  <c:v>21</c:v>
                </c:pt>
                <c:pt idx="11">
                  <c:v>17</c:v>
                </c:pt>
                <c:pt idx="12">
                  <c:v>26</c:v>
                </c:pt>
                <c:pt idx="13">
                  <c:v>31</c:v>
                </c:pt>
                <c:pt idx="14">
                  <c:v>27</c:v>
                </c:pt>
                <c:pt idx="15">
                  <c:v>61</c:v>
                </c:pt>
                <c:pt idx="16">
                  <c:v>64</c:v>
                </c:pt>
                <c:pt idx="17">
                  <c:v>13</c:v>
                </c:pt>
                <c:pt idx="18">
                  <c:v>11</c:v>
                </c:pt>
                <c:pt idx="19">
                  <c:v>26</c:v>
                </c:pt>
                <c:pt idx="20">
                  <c:v>22</c:v>
                </c:pt>
                <c:pt idx="21">
                  <c:v>17</c:v>
                </c:pt>
                <c:pt idx="22">
                  <c:v>55</c:v>
                </c:pt>
                <c:pt idx="23">
                  <c:v>51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27</c:v>
                </c:pt>
                <c:pt idx="28">
                  <c:v>21</c:v>
                </c:pt>
                <c:pt idx="29">
                  <c:v>64</c:v>
                </c:pt>
                <c:pt idx="30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78144"/>
        <c:axId val="79762560"/>
      </c:lineChart>
      <c:dateAx>
        <c:axId val="79478144"/>
        <c:scaling>
          <c:orientation val="minMax"/>
        </c:scaling>
        <c:delete val="0"/>
        <c:axPos val="b"/>
        <c:numFmt formatCode="yyyy/m/d;@" sourceLinked="1"/>
        <c:majorTickMark val="out"/>
        <c:minorTickMark val="none"/>
        <c:tickLblPos val="nextTo"/>
        <c:crossAx val="79762560"/>
        <c:crosses val="autoZero"/>
        <c:auto val="1"/>
        <c:lblOffset val="100"/>
        <c:baseTimeUnit val="days"/>
      </c:dateAx>
      <c:valAx>
        <c:axId val="7976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47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</xdr:colOff>
      <xdr:row>2</xdr:row>
      <xdr:rowOff>50800</xdr:rowOff>
    </xdr:from>
    <xdr:to>
      <xdr:col>15</xdr:col>
      <xdr:colOff>88900</xdr:colOff>
      <xdr:row>18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</xdr:colOff>
      <xdr:row>19</xdr:row>
      <xdr:rowOff>0</xdr:rowOff>
    </xdr:from>
    <xdr:to>
      <xdr:col>15</xdr:col>
      <xdr:colOff>88900</xdr:colOff>
      <xdr:row>35</xdr:row>
      <xdr:rowOff>101600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0" zoomScaleNormal="80" workbookViewId="0">
      <selection activeCell="G10" sqref="G10"/>
    </sheetView>
  </sheetViews>
  <sheetFormatPr defaultColWidth="9" defaultRowHeight="13.2" x14ac:dyDescent="0.2"/>
  <cols>
    <col min="1" max="1" width="11.6640625" style="3" bestFit="1" customWidth="1"/>
    <col min="2" max="2" width="9.6640625" style="3" customWidth="1"/>
    <col min="3" max="3" width="2.6640625" style="3" customWidth="1"/>
    <col min="4" max="4" width="19.33203125" style="10" bestFit="1" customWidth="1"/>
    <col min="5" max="5" width="2.6640625" style="3" customWidth="1"/>
    <col min="6" max="6" width="30.77734375" style="3" bestFit="1" customWidth="1"/>
    <col min="7" max="7" width="18.109375" style="3" customWidth="1"/>
    <col min="8" max="16384" width="9" style="3"/>
  </cols>
  <sheetData>
    <row r="1" spans="1:7" x14ac:dyDescent="0.2">
      <c r="A1" s="1" t="s">
        <v>0</v>
      </c>
      <c r="B1" s="2" t="s">
        <v>1</v>
      </c>
      <c r="D1" s="4" t="s">
        <v>2</v>
      </c>
      <c r="F1" s="30" t="s">
        <v>3</v>
      </c>
      <c r="G1" s="31"/>
    </row>
    <row r="2" spans="1:7" x14ac:dyDescent="0.2">
      <c r="A2" s="5">
        <v>39934</v>
      </c>
      <c r="B2" s="6">
        <v>20</v>
      </c>
      <c r="D2" s="7">
        <v>4</v>
      </c>
      <c r="F2" s="8" t="s">
        <v>4</v>
      </c>
      <c r="G2" s="40">
        <f>AVERAGE(B2:B93)</f>
        <v>32.913043478260867</v>
      </c>
    </row>
    <row r="3" spans="1:7" x14ac:dyDescent="0.2">
      <c r="A3" s="5">
        <v>39935</v>
      </c>
      <c r="B3" s="8">
        <v>42</v>
      </c>
      <c r="F3" s="11" t="s">
        <v>5</v>
      </c>
      <c r="G3" s="41">
        <f>G2*D2</f>
        <v>131.65217391304347</v>
      </c>
    </row>
    <row r="4" spans="1:7" x14ac:dyDescent="0.2">
      <c r="A4" s="5">
        <v>39936</v>
      </c>
      <c r="B4" s="8">
        <v>58</v>
      </c>
    </row>
    <row r="5" spans="1:7" x14ac:dyDescent="0.2">
      <c r="A5" s="5">
        <v>39937</v>
      </c>
      <c r="B5" s="12">
        <v>14</v>
      </c>
      <c r="F5" s="32" t="s">
        <v>6</v>
      </c>
      <c r="G5" s="33"/>
    </row>
    <row r="6" spans="1:7" x14ac:dyDescent="0.2">
      <c r="A6" s="5">
        <v>39938</v>
      </c>
      <c r="B6" s="12">
        <v>28</v>
      </c>
      <c r="F6" s="8" t="s">
        <v>7</v>
      </c>
      <c r="G6" s="9">
        <f>STDEV(B2:B93)</f>
        <v>18.114199502116687</v>
      </c>
    </row>
    <row r="7" spans="1:7" x14ac:dyDescent="0.2">
      <c r="A7" s="5">
        <v>39939</v>
      </c>
      <c r="B7" s="12">
        <v>31</v>
      </c>
      <c r="F7" s="11" t="s">
        <v>6</v>
      </c>
      <c r="G7" s="41">
        <f>NORMSINV(92%)*G6*SQRT(D2)</f>
        <v>50.903493116398138</v>
      </c>
    </row>
    <row r="8" spans="1:7" x14ac:dyDescent="0.2">
      <c r="A8" s="5">
        <v>39940</v>
      </c>
      <c r="B8" s="12">
        <v>24</v>
      </c>
    </row>
    <row r="9" spans="1:7" x14ac:dyDescent="0.2">
      <c r="A9" s="5">
        <v>39941</v>
      </c>
      <c r="B9" s="12">
        <v>26</v>
      </c>
      <c r="F9" s="13" t="s">
        <v>8</v>
      </c>
      <c r="G9" s="14"/>
    </row>
    <row r="10" spans="1:7" x14ac:dyDescent="0.2">
      <c r="A10" s="5">
        <v>39942</v>
      </c>
      <c r="B10" s="12">
        <v>48</v>
      </c>
      <c r="F10" s="15" t="s">
        <v>8</v>
      </c>
      <c r="G10" s="16">
        <f>G3+G7</f>
        <v>182.55566702944162</v>
      </c>
    </row>
    <row r="11" spans="1:7" x14ac:dyDescent="0.2">
      <c r="A11" s="5">
        <v>39943</v>
      </c>
      <c r="B11" s="12">
        <v>52</v>
      </c>
    </row>
    <row r="12" spans="1:7" x14ac:dyDescent="0.2">
      <c r="A12" s="5">
        <v>39944</v>
      </c>
      <c r="B12" s="12">
        <v>21</v>
      </c>
    </row>
    <row r="13" spans="1:7" x14ac:dyDescent="0.2">
      <c r="A13" s="5">
        <v>39945</v>
      </c>
      <c r="B13" s="12">
        <v>17</v>
      </c>
    </row>
    <row r="14" spans="1:7" x14ac:dyDescent="0.2">
      <c r="A14" s="5">
        <v>39946</v>
      </c>
      <c r="B14" s="12">
        <v>26</v>
      </c>
    </row>
    <row r="15" spans="1:7" x14ac:dyDescent="0.2">
      <c r="A15" s="5">
        <v>39947</v>
      </c>
      <c r="B15" s="12">
        <v>31</v>
      </c>
    </row>
    <row r="16" spans="1:7" x14ac:dyDescent="0.2">
      <c r="A16" s="5">
        <v>39948</v>
      </c>
      <c r="B16" s="12">
        <v>27</v>
      </c>
    </row>
    <row r="17" spans="1:2" x14ac:dyDescent="0.2">
      <c r="A17" s="5">
        <v>39949</v>
      </c>
      <c r="B17" s="12">
        <v>61</v>
      </c>
    </row>
    <row r="18" spans="1:2" x14ac:dyDescent="0.2">
      <c r="A18" s="5">
        <v>39950</v>
      </c>
      <c r="B18" s="12">
        <v>64</v>
      </c>
    </row>
    <row r="19" spans="1:2" x14ac:dyDescent="0.2">
      <c r="A19" s="5">
        <v>39951</v>
      </c>
      <c r="B19" s="12">
        <v>13</v>
      </c>
    </row>
    <row r="20" spans="1:2" x14ac:dyDescent="0.2">
      <c r="A20" s="5">
        <v>39952</v>
      </c>
      <c r="B20" s="12">
        <v>11</v>
      </c>
    </row>
    <row r="21" spans="1:2" x14ac:dyDescent="0.2">
      <c r="A21" s="5">
        <v>39953</v>
      </c>
      <c r="B21" s="12">
        <v>26</v>
      </c>
    </row>
    <row r="22" spans="1:2" x14ac:dyDescent="0.2">
      <c r="A22" s="5">
        <v>39954</v>
      </c>
      <c r="B22" s="12">
        <v>22</v>
      </c>
    </row>
    <row r="23" spans="1:2" x14ac:dyDescent="0.2">
      <c r="A23" s="5">
        <v>39955</v>
      </c>
      <c r="B23" s="12">
        <v>17</v>
      </c>
    </row>
    <row r="24" spans="1:2" x14ac:dyDescent="0.2">
      <c r="A24" s="5">
        <v>39956</v>
      </c>
      <c r="B24" s="12">
        <v>55</v>
      </c>
    </row>
    <row r="25" spans="1:2" x14ac:dyDescent="0.2">
      <c r="A25" s="5">
        <v>39957</v>
      </c>
      <c r="B25" s="12">
        <v>51</v>
      </c>
    </row>
    <row r="26" spans="1:2" x14ac:dyDescent="0.2">
      <c r="A26" s="5">
        <v>39958</v>
      </c>
      <c r="B26" s="12">
        <v>23</v>
      </c>
    </row>
    <row r="27" spans="1:2" x14ac:dyDescent="0.2">
      <c r="A27" s="5">
        <v>39959</v>
      </c>
      <c r="B27" s="12">
        <v>20</v>
      </c>
    </row>
    <row r="28" spans="1:2" x14ac:dyDescent="0.2">
      <c r="A28" s="5">
        <v>39960</v>
      </c>
      <c r="B28" s="12">
        <v>19</v>
      </c>
    </row>
    <row r="29" spans="1:2" x14ac:dyDescent="0.2">
      <c r="A29" s="5">
        <v>39961</v>
      </c>
      <c r="B29" s="12">
        <v>27</v>
      </c>
    </row>
    <row r="30" spans="1:2" x14ac:dyDescent="0.2">
      <c r="A30" s="5">
        <v>39962</v>
      </c>
      <c r="B30" s="12">
        <v>21</v>
      </c>
    </row>
    <row r="31" spans="1:2" x14ac:dyDescent="0.2">
      <c r="A31" s="5">
        <v>39963</v>
      </c>
      <c r="B31" s="12">
        <v>64</v>
      </c>
    </row>
    <row r="32" spans="1:2" x14ac:dyDescent="0.2">
      <c r="A32" s="5">
        <v>39964</v>
      </c>
      <c r="B32" s="12">
        <v>58</v>
      </c>
    </row>
    <row r="33" spans="1:2" x14ac:dyDescent="0.2">
      <c r="A33" s="5">
        <v>39965</v>
      </c>
      <c r="B33" s="12">
        <v>18</v>
      </c>
    </row>
    <row r="34" spans="1:2" x14ac:dyDescent="0.2">
      <c r="A34" s="5">
        <v>39966</v>
      </c>
      <c r="B34" s="12">
        <v>17</v>
      </c>
    </row>
    <row r="35" spans="1:2" x14ac:dyDescent="0.2">
      <c r="A35" s="5">
        <v>39967</v>
      </c>
      <c r="B35" s="12">
        <v>26</v>
      </c>
    </row>
    <row r="36" spans="1:2" x14ac:dyDescent="0.2">
      <c r="A36" s="5">
        <v>39968</v>
      </c>
      <c r="B36" s="12">
        <v>23</v>
      </c>
    </row>
    <row r="37" spans="1:2" x14ac:dyDescent="0.2">
      <c r="A37" s="5">
        <v>39969</v>
      </c>
      <c r="B37" s="12">
        <v>34</v>
      </c>
    </row>
    <row r="38" spans="1:2" x14ac:dyDescent="0.2">
      <c r="A38" s="5">
        <v>39970</v>
      </c>
      <c r="B38" s="12">
        <v>67</v>
      </c>
    </row>
    <row r="39" spans="1:2" x14ac:dyDescent="0.2">
      <c r="A39" s="5">
        <v>39971</v>
      </c>
      <c r="B39" s="12">
        <v>72</v>
      </c>
    </row>
    <row r="40" spans="1:2" x14ac:dyDescent="0.2">
      <c r="A40" s="5">
        <v>39972</v>
      </c>
      <c r="B40" s="12">
        <v>25</v>
      </c>
    </row>
    <row r="41" spans="1:2" x14ac:dyDescent="0.2">
      <c r="A41" s="5">
        <v>39973</v>
      </c>
      <c r="B41" s="12">
        <v>20</v>
      </c>
    </row>
    <row r="42" spans="1:2" x14ac:dyDescent="0.2">
      <c r="A42" s="5">
        <v>39974</v>
      </c>
      <c r="B42" s="12">
        <v>27</v>
      </c>
    </row>
    <row r="43" spans="1:2" x14ac:dyDescent="0.2">
      <c r="A43" s="5">
        <v>39975</v>
      </c>
      <c r="B43" s="12">
        <v>22</v>
      </c>
    </row>
    <row r="44" spans="1:2" x14ac:dyDescent="0.2">
      <c r="A44" s="5">
        <v>39976</v>
      </c>
      <c r="B44" s="12">
        <v>24</v>
      </c>
    </row>
    <row r="45" spans="1:2" x14ac:dyDescent="0.2">
      <c r="A45" s="5">
        <v>39977</v>
      </c>
      <c r="B45" s="12">
        <v>59</v>
      </c>
    </row>
    <row r="46" spans="1:2" x14ac:dyDescent="0.2">
      <c r="A46" s="5">
        <v>39978</v>
      </c>
      <c r="B46" s="12">
        <v>66</v>
      </c>
    </row>
    <row r="47" spans="1:2" x14ac:dyDescent="0.2">
      <c r="A47" s="5">
        <v>39979</v>
      </c>
      <c r="B47" s="12">
        <v>28</v>
      </c>
    </row>
    <row r="48" spans="1:2" x14ac:dyDescent="0.2">
      <c r="A48" s="5">
        <v>39980</v>
      </c>
      <c r="B48" s="12">
        <v>28</v>
      </c>
    </row>
    <row r="49" spans="1:2" x14ac:dyDescent="0.2">
      <c r="A49" s="5">
        <v>39981</v>
      </c>
      <c r="B49" s="12">
        <v>16</v>
      </c>
    </row>
    <row r="50" spans="1:2" x14ac:dyDescent="0.2">
      <c r="A50" s="5">
        <v>39982</v>
      </c>
      <c r="B50" s="12">
        <v>14</v>
      </c>
    </row>
    <row r="51" spans="1:2" x14ac:dyDescent="0.2">
      <c r="A51" s="5">
        <v>39983</v>
      </c>
      <c r="B51" s="12">
        <v>31</v>
      </c>
    </row>
    <row r="52" spans="1:2" x14ac:dyDescent="0.2">
      <c r="A52" s="5">
        <v>39984</v>
      </c>
      <c r="B52" s="12">
        <v>52</v>
      </c>
    </row>
    <row r="53" spans="1:2" x14ac:dyDescent="0.2">
      <c r="A53" s="5">
        <v>39985</v>
      </c>
      <c r="B53" s="12">
        <v>56</v>
      </c>
    </row>
    <row r="54" spans="1:2" x14ac:dyDescent="0.2">
      <c r="A54" s="5">
        <v>39986</v>
      </c>
      <c r="B54" s="12">
        <v>16</v>
      </c>
    </row>
    <row r="55" spans="1:2" x14ac:dyDescent="0.2">
      <c r="A55" s="5">
        <v>39987</v>
      </c>
      <c r="B55" s="12">
        <v>19</v>
      </c>
    </row>
    <row r="56" spans="1:2" x14ac:dyDescent="0.2">
      <c r="A56" s="5">
        <v>39988</v>
      </c>
      <c r="B56" s="12">
        <v>21</v>
      </c>
    </row>
    <row r="57" spans="1:2" x14ac:dyDescent="0.2">
      <c r="A57" s="5">
        <v>39989</v>
      </c>
      <c r="B57" s="12">
        <v>27</v>
      </c>
    </row>
    <row r="58" spans="1:2" x14ac:dyDescent="0.2">
      <c r="A58" s="5">
        <v>39990</v>
      </c>
      <c r="B58" s="12">
        <v>24</v>
      </c>
    </row>
    <row r="59" spans="1:2" x14ac:dyDescent="0.2">
      <c r="A59" s="5">
        <v>39991</v>
      </c>
      <c r="B59" s="12">
        <v>63</v>
      </c>
    </row>
    <row r="60" spans="1:2" x14ac:dyDescent="0.2">
      <c r="A60" s="5">
        <v>39992</v>
      </c>
      <c r="B60" s="12">
        <v>61</v>
      </c>
    </row>
    <row r="61" spans="1:2" x14ac:dyDescent="0.2">
      <c r="A61" s="5">
        <v>39993</v>
      </c>
      <c r="B61" s="12">
        <v>11</v>
      </c>
    </row>
    <row r="62" spans="1:2" x14ac:dyDescent="0.2">
      <c r="A62" s="5">
        <v>39994</v>
      </c>
      <c r="B62" s="12">
        <v>14</v>
      </c>
    </row>
    <row r="63" spans="1:2" x14ac:dyDescent="0.2">
      <c r="A63" s="5">
        <v>39995</v>
      </c>
      <c r="B63" s="12">
        <v>17</v>
      </c>
    </row>
    <row r="64" spans="1:2" x14ac:dyDescent="0.2">
      <c r="A64" s="5">
        <v>39996</v>
      </c>
      <c r="B64" s="12">
        <v>15</v>
      </c>
    </row>
    <row r="65" spans="1:2" x14ac:dyDescent="0.2">
      <c r="A65" s="5">
        <v>39997</v>
      </c>
      <c r="B65" s="12">
        <v>19</v>
      </c>
    </row>
    <row r="66" spans="1:2" x14ac:dyDescent="0.2">
      <c r="A66" s="5">
        <v>39998</v>
      </c>
      <c r="B66" s="12">
        <v>48</v>
      </c>
    </row>
    <row r="67" spans="1:2" x14ac:dyDescent="0.2">
      <c r="A67" s="5">
        <v>39999</v>
      </c>
      <c r="B67" s="12">
        <v>49</v>
      </c>
    </row>
    <row r="68" spans="1:2" x14ac:dyDescent="0.2">
      <c r="A68" s="5">
        <v>40000</v>
      </c>
      <c r="B68" s="12">
        <v>15</v>
      </c>
    </row>
    <row r="69" spans="1:2" x14ac:dyDescent="0.2">
      <c r="A69" s="5">
        <v>40001</v>
      </c>
      <c r="B69" s="12">
        <v>18</v>
      </c>
    </row>
    <row r="70" spans="1:2" x14ac:dyDescent="0.2">
      <c r="A70" s="5">
        <v>40002</v>
      </c>
      <c r="B70" s="12">
        <v>22</v>
      </c>
    </row>
    <row r="71" spans="1:2" x14ac:dyDescent="0.2">
      <c r="A71" s="5">
        <v>40003</v>
      </c>
      <c r="B71" s="12">
        <v>23</v>
      </c>
    </row>
    <row r="72" spans="1:2" x14ac:dyDescent="0.2">
      <c r="A72" s="5">
        <v>40004</v>
      </c>
      <c r="B72" s="12">
        <v>31</v>
      </c>
    </row>
    <row r="73" spans="1:2" x14ac:dyDescent="0.2">
      <c r="A73" s="5">
        <v>40005</v>
      </c>
      <c r="B73" s="12">
        <v>57</v>
      </c>
    </row>
    <row r="74" spans="1:2" x14ac:dyDescent="0.2">
      <c r="A74" s="5">
        <v>40006</v>
      </c>
      <c r="B74" s="12">
        <v>65</v>
      </c>
    </row>
    <row r="75" spans="1:2" x14ac:dyDescent="0.2">
      <c r="A75" s="5">
        <v>40007</v>
      </c>
      <c r="B75" s="12">
        <v>24</v>
      </c>
    </row>
    <row r="76" spans="1:2" x14ac:dyDescent="0.2">
      <c r="A76" s="5">
        <v>40008</v>
      </c>
      <c r="B76" s="12">
        <v>21</v>
      </c>
    </row>
    <row r="77" spans="1:2" x14ac:dyDescent="0.2">
      <c r="A77" s="5">
        <v>40009</v>
      </c>
      <c r="B77" s="12">
        <v>26</v>
      </c>
    </row>
    <row r="78" spans="1:2" x14ac:dyDescent="0.2">
      <c r="A78" s="5">
        <v>40010</v>
      </c>
      <c r="B78" s="12">
        <v>34</v>
      </c>
    </row>
    <row r="79" spans="1:2" x14ac:dyDescent="0.2">
      <c r="A79" s="5">
        <v>40011</v>
      </c>
      <c r="B79" s="12">
        <v>31</v>
      </c>
    </row>
    <row r="80" spans="1:2" x14ac:dyDescent="0.2">
      <c r="A80" s="5">
        <v>40012</v>
      </c>
      <c r="B80" s="12">
        <v>74</v>
      </c>
    </row>
    <row r="81" spans="1:2" x14ac:dyDescent="0.2">
      <c r="A81" s="5">
        <v>40013</v>
      </c>
      <c r="B81" s="12">
        <v>78</v>
      </c>
    </row>
    <row r="82" spans="1:2" x14ac:dyDescent="0.2">
      <c r="A82" s="5">
        <v>40014</v>
      </c>
      <c r="B82" s="12">
        <v>24</v>
      </c>
    </row>
    <row r="83" spans="1:2" x14ac:dyDescent="0.2">
      <c r="A83" s="5">
        <v>40015</v>
      </c>
      <c r="B83" s="12">
        <v>28</v>
      </c>
    </row>
    <row r="84" spans="1:2" x14ac:dyDescent="0.2">
      <c r="A84" s="5">
        <v>40016</v>
      </c>
      <c r="B84" s="12">
        <v>27</v>
      </c>
    </row>
    <row r="85" spans="1:2" x14ac:dyDescent="0.2">
      <c r="A85" s="5">
        <v>40017</v>
      </c>
      <c r="B85" s="12">
        <v>19</v>
      </c>
    </row>
    <row r="86" spans="1:2" x14ac:dyDescent="0.2">
      <c r="A86" s="5">
        <v>40018</v>
      </c>
      <c r="B86" s="12">
        <v>20</v>
      </c>
    </row>
    <row r="87" spans="1:2" x14ac:dyDescent="0.2">
      <c r="A87" s="5">
        <v>40019</v>
      </c>
      <c r="B87" s="12">
        <v>62</v>
      </c>
    </row>
    <row r="88" spans="1:2" x14ac:dyDescent="0.2">
      <c r="A88" s="5">
        <v>40020</v>
      </c>
      <c r="B88" s="12">
        <v>70</v>
      </c>
    </row>
    <row r="89" spans="1:2" x14ac:dyDescent="0.2">
      <c r="A89" s="5">
        <v>40021</v>
      </c>
      <c r="B89" s="12">
        <v>22</v>
      </c>
    </row>
    <row r="90" spans="1:2" x14ac:dyDescent="0.2">
      <c r="A90" s="5">
        <v>40022</v>
      </c>
      <c r="B90" s="12">
        <v>22</v>
      </c>
    </row>
    <row r="91" spans="1:2" x14ac:dyDescent="0.2">
      <c r="A91" s="5">
        <v>40023</v>
      </c>
      <c r="B91" s="12">
        <v>25</v>
      </c>
    </row>
    <row r="92" spans="1:2" x14ac:dyDescent="0.2">
      <c r="A92" s="5">
        <v>40024</v>
      </c>
      <c r="B92" s="12">
        <v>21</v>
      </c>
    </row>
    <row r="93" spans="1:2" x14ac:dyDescent="0.2">
      <c r="A93" s="17">
        <v>40025</v>
      </c>
      <c r="B93" s="18">
        <v>23</v>
      </c>
    </row>
    <row r="100" spans="2:2" x14ac:dyDescent="0.2">
      <c r="B100" s="3" t="s">
        <v>9</v>
      </c>
    </row>
  </sheetData>
  <mergeCells count="2">
    <mergeCell ref="F1:G1"/>
    <mergeCell ref="F5:G5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="60" zoomScaleNormal="60" workbookViewId="0">
      <selection activeCell="P20" sqref="P20"/>
    </sheetView>
  </sheetViews>
  <sheetFormatPr defaultRowHeight="13.2" x14ac:dyDescent="0.2"/>
  <cols>
    <col min="1" max="1" width="11" bestFit="1" customWidth="1"/>
    <col min="6" max="8" width="9.77734375" customWidth="1"/>
    <col min="9" max="9" width="2.109375" customWidth="1"/>
    <col min="10" max="10" width="18.6640625" bestFit="1" customWidth="1"/>
    <col min="11" max="11" width="11.44140625" bestFit="1" customWidth="1"/>
  </cols>
  <sheetData>
    <row r="1" spans="1:11" ht="27.75" customHeight="1" x14ac:dyDescent="0.2">
      <c r="A1" s="19"/>
      <c r="B1" s="19"/>
      <c r="C1" s="34" t="s">
        <v>10</v>
      </c>
      <c r="D1" s="35"/>
      <c r="E1" s="36"/>
      <c r="F1" s="37" t="s">
        <v>11</v>
      </c>
      <c r="G1" s="38"/>
      <c r="H1" s="39"/>
      <c r="J1" s="4" t="s">
        <v>2</v>
      </c>
      <c r="K1" s="4" t="s">
        <v>12</v>
      </c>
    </row>
    <row r="2" spans="1:11" x14ac:dyDescent="0.2">
      <c r="A2" s="20" t="s">
        <v>0</v>
      </c>
      <c r="B2" s="20" t="s">
        <v>1</v>
      </c>
      <c r="C2" s="21" t="s">
        <v>13</v>
      </c>
      <c r="D2" s="21" t="s">
        <v>14</v>
      </c>
      <c r="E2" s="22" t="s">
        <v>15</v>
      </c>
      <c r="F2" s="21" t="s">
        <v>13</v>
      </c>
      <c r="G2" s="21" t="s">
        <v>14</v>
      </c>
      <c r="H2" s="22" t="s">
        <v>15</v>
      </c>
      <c r="J2" s="7">
        <v>4</v>
      </c>
      <c r="K2" s="23">
        <v>183</v>
      </c>
    </row>
    <row r="3" spans="1:11" x14ac:dyDescent="0.2">
      <c r="A3" s="24">
        <v>39934</v>
      </c>
      <c r="B3" s="6">
        <v>20</v>
      </c>
      <c r="C3" s="25">
        <v>200</v>
      </c>
      <c r="D3" s="25"/>
      <c r="E3" s="26">
        <v>350</v>
      </c>
      <c r="F3" s="25">
        <v>200</v>
      </c>
      <c r="G3" s="25"/>
      <c r="H3" s="27">
        <v>350</v>
      </c>
    </row>
    <row r="4" spans="1:11" x14ac:dyDescent="0.2">
      <c r="A4" s="5">
        <v>39935</v>
      </c>
      <c r="B4" s="8">
        <v>42</v>
      </c>
      <c r="C4" s="25">
        <v>0</v>
      </c>
      <c r="D4" s="25"/>
      <c r="E4" s="25">
        <f>E3-B4+D4</f>
        <v>308</v>
      </c>
      <c r="F4" s="25">
        <v>0</v>
      </c>
      <c r="G4" s="25"/>
      <c r="H4" s="27">
        <f>H3-B4+G4</f>
        <v>308</v>
      </c>
    </row>
    <row r="5" spans="1:11" x14ac:dyDescent="0.2">
      <c r="A5" s="5">
        <v>39936</v>
      </c>
      <c r="B5" s="8">
        <v>58</v>
      </c>
      <c r="C5" s="25">
        <v>0</v>
      </c>
      <c r="D5" s="25"/>
      <c r="E5" s="25">
        <f t="shared" ref="E5:E33" si="0">E4-B5+D5</f>
        <v>250</v>
      </c>
      <c r="F5" s="25">
        <v>0</v>
      </c>
      <c r="G5" s="25"/>
      <c r="H5" s="27">
        <f t="shared" ref="H5:H33" si="1">H4-B5+G5</f>
        <v>250</v>
      </c>
    </row>
    <row r="6" spans="1:11" x14ac:dyDescent="0.2">
      <c r="A6" s="5">
        <v>39937</v>
      </c>
      <c r="B6" s="12">
        <v>14</v>
      </c>
      <c r="C6" s="25">
        <v>0</v>
      </c>
      <c r="D6" s="25"/>
      <c r="E6" s="25">
        <f t="shared" si="0"/>
        <v>236</v>
      </c>
      <c r="F6" s="25">
        <v>0</v>
      </c>
      <c r="G6" s="25"/>
      <c r="H6" s="27">
        <f t="shared" si="1"/>
        <v>236</v>
      </c>
    </row>
    <row r="7" spans="1:11" x14ac:dyDescent="0.2">
      <c r="A7" s="5">
        <v>39938</v>
      </c>
      <c r="B7" s="12">
        <v>28</v>
      </c>
      <c r="C7" s="25">
        <v>0</v>
      </c>
      <c r="D7" s="25">
        <v>200</v>
      </c>
      <c r="E7" s="25">
        <f t="shared" si="0"/>
        <v>408</v>
      </c>
      <c r="F7" s="25">
        <v>0</v>
      </c>
      <c r="G7" s="25">
        <f>F3</f>
        <v>200</v>
      </c>
      <c r="H7" s="27">
        <f t="shared" si="1"/>
        <v>408</v>
      </c>
    </row>
    <row r="8" spans="1:11" x14ac:dyDescent="0.2">
      <c r="A8" s="5">
        <v>39939</v>
      </c>
      <c r="B8" s="12">
        <v>31</v>
      </c>
      <c r="C8" s="25">
        <v>0</v>
      </c>
      <c r="D8" s="25"/>
      <c r="E8" s="25">
        <f t="shared" si="0"/>
        <v>377</v>
      </c>
      <c r="F8" s="25">
        <v>0</v>
      </c>
      <c r="G8" s="25">
        <f t="shared" ref="G8:G33" si="2">F4</f>
        <v>0</v>
      </c>
      <c r="H8" s="27">
        <f t="shared" si="1"/>
        <v>377</v>
      </c>
    </row>
    <row r="9" spans="1:11" x14ac:dyDescent="0.2">
      <c r="A9" s="5">
        <v>39940</v>
      </c>
      <c r="B9" s="12">
        <v>24</v>
      </c>
      <c r="C9" s="25">
        <v>0</v>
      </c>
      <c r="D9" s="25"/>
      <c r="E9" s="25">
        <f t="shared" si="0"/>
        <v>353</v>
      </c>
      <c r="F9" s="25">
        <v>0</v>
      </c>
      <c r="G9" s="25">
        <f t="shared" si="2"/>
        <v>0</v>
      </c>
      <c r="H9" s="27">
        <f t="shared" si="1"/>
        <v>353</v>
      </c>
    </row>
    <row r="10" spans="1:11" x14ac:dyDescent="0.2">
      <c r="A10" s="5">
        <v>39941</v>
      </c>
      <c r="B10" s="12">
        <v>26</v>
      </c>
      <c r="C10" s="25">
        <v>200</v>
      </c>
      <c r="D10" s="25"/>
      <c r="E10" s="25">
        <f t="shared" si="0"/>
        <v>327</v>
      </c>
      <c r="F10" s="25">
        <v>0</v>
      </c>
      <c r="G10" s="25">
        <f t="shared" si="2"/>
        <v>0</v>
      </c>
      <c r="H10" s="27">
        <f t="shared" si="1"/>
        <v>327</v>
      </c>
    </row>
    <row r="11" spans="1:11" x14ac:dyDescent="0.2">
      <c r="A11" s="5">
        <v>39942</v>
      </c>
      <c r="B11" s="12">
        <v>48</v>
      </c>
      <c r="C11" s="25">
        <v>0</v>
      </c>
      <c r="D11" s="25"/>
      <c r="E11" s="25">
        <f t="shared" si="0"/>
        <v>279</v>
      </c>
      <c r="F11" s="25">
        <v>0</v>
      </c>
      <c r="G11" s="25">
        <f t="shared" si="2"/>
        <v>0</v>
      </c>
      <c r="H11" s="27">
        <f t="shared" si="1"/>
        <v>279</v>
      </c>
    </row>
    <row r="12" spans="1:11" x14ac:dyDescent="0.2">
      <c r="A12" s="5">
        <v>39943</v>
      </c>
      <c r="B12" s="12">
        <v>52</v>
      </c>
      <c r="C12" s="25">
        <v>0</v>
      </c>
      <c r="D12" s="25"/>
      <c r="E12" s="25">
        <f t="shared" si="0"/>
        <v>227</v>
      </c>
      <c r="F12" s="25">
        <v>0</v>
      </c>
      <c r="G12" s="25">
        <f t="shared" si="2"/>
        <v>0</v>
      </c>
      <c r="H12" s="27">
        <f t="shared" si="1"/>
        <v>227</v>
      </c>
    </row>
    <row r="13" spans="1:11" x14ac:dyDescent="0.2">
      <c r="A13" s="5">
        <v>39944</v>
      </c>
      <c r="B13" s="12">
        <v>21</v>
      </c>
      <c r="C13" s="25">
        <v>0</v>
      </c>
      <c r="D13" s="25"/>
      <c r="E13" s="25">
        <f t="shared" si="0"/>
        <v>206</v>
      </c>
      <c r="F13" s="25">
        <v>0</v>
      </c>
      <c r="G13" s="25">
        <f t="shared" si="2"/>
        <v>0</v>
      </c>
      <c r="H13" s="27">
        <f t="shared" si="1"/>
        <v>206</v>
      </c>
    </row>
    <row r="14" spans="1:11" x14ac:dyDescent="0.2">
      <c r="A14" s="5">
        <v>39945</v>
      </c>
      <c r="B14" s="12">
        <v>17</v>
      </c>
      <c r="C14" s="25">
        <v>0</v>
      </c>
      <c r="D14" s="25">
        <v>200</v>
      </c>
      <c r="E14" s="25">
        <f t="shared" si="0"/>
        <v>389</v>
      </c>
      <c r="F14" s="25">
        <v>0</v>
      </c>
      <c r="G14" s="25">
        <f t="shared" si="2"/>
        <v>0</v>
      </c>
      <c r="H14" s="27">
        <f t="shared" si="1"/>
        <v>189</v>
      </c>
    </row>
    <row r="15" spans="1:11" x14ac:dyDescent="0.2">
      <c r="A15" s="5">
        <v>39946</v>
      </c>
      <c r="B15" s="12">
        <v>26</v>
      </c>
      <c r="C15" s="25">
        <v>0</v>
      </c>
      <c r="D15" s="25"/>
      <c r="E15" s="25">
        <f t="shared" si="0"/>
        <v>363</v>
      </c>
      <c r="F15" s="25">
        <v>200</v>
      </c>
      <c r="G15" s="25">
        <f t="shared" si="2"/>
        <v>0</v>
      </c>
      <c r="H15" s="27">
        <f t="shared" si="1"/>
        <v>163</v>
      </c>
    </row>
    <row r="16" spans="1:11" x14ac:dyDescent="0.2">
      <c r="A16" s="5">
        <v>39947</v>
      </c>
      <c r="B16" s="12">
        <v>31</v>
      </c>
      <c r="C16" s="25">
        <v>0</v>
      </c>
      <c r="D16" s="25"/>
      <c r="E16" s="25">
        <f t="shared" si="0"/>
        <v>332</v>
      </c>
      <c r="F16" s="25">
        <v>0</v>
      </c>
      <c r="G16" s="25">
        <f t="shared" si="2"/>
        <v>0</v>
      </c>
      <c r="H16" s="27">
        <f t="shared" si="1"/>
        <v>132</v>
      </c>
    </row>
    <row r="17" spans="1:8" x14ac:dyDescent="0.2">
      <c r="A17" s="5">
        <v>39948</v>
      </c>
      <c r="B17" s="12">
        <v>27</v>
      </c>
      <c r="C17" s="25">
        <v>200</v>
      </c>
      <c r="D17" s="25"/>
      <c r="E17" s="25">
        <f t="shared" si="0"/>
        <v>305</v>
      </c>
      <c r="F17" s="25">
        <v>0</v>
      </c>
      <c r="G17" s="25">
        <f t="shared" si="2"/>
        <v>0</v>
      </c>
      <c r="H17" s="27">
        <f t="shared" si="1"/>
        <v>105</v>
      </c>
    </row>
    <row r="18" spans="1:8" x14ac:dyDescent="0.2">
      <c r="A18" s="5">
        <v>39949</v>
      </c>
      <c r="B18" s="12">
        <v>61</v>
      </c>
      <c r="C18" s="25">
        <v>0</v>
      </c>
      <c r="D18" s="25"/>
      <c r="E18" s="25">
        <f t="shared" si="0"/>
        <v>244</v>
      </c>
      <c r="F18" s="25">
        <v>0</v>
      </c>
      <c r="G18" s="25">
        <f t="shared" si="2"/>
        <v>0</v>
      </c>
      <c r="H18" s="27">
        <f t="shared" si="1"/>
        <v>44</v>
      </c>
    </row>
    <row r="19" spans="1:8" x14ac:dyDescent="0.2">
      <c r="A19" s="5">
        <v>39950</v>
      </c>
      <c r="B19" s="12">
        <v>64</v>
      </c>
      <c r="C19" s="25">
        <v>0</v>
      </c>
      <c r="D19" s="25"/>
      <c r="E19" s="25">
        <f t="shared" si="0"/>
        <v>180</v>
      </c>
      <c r="F19" s="25">
        <v>200</v>
      </c>
      <c r="G19" s="25">
        <f t="shared" si="2"/>
        <v>200</v>
      </c>
      <c r="H19" s="27">
        <f t="shared" si="1"/>
        <v>180</v>
      </c>
    </row>
    <row r="20" spans="1:8" x14ac:dyDescent="0.2">
      <c r="A20" s="5">
        <v>39951</v>
      </c>
      <c r="B20" s="12">
        <v>13</v>
      </c>
      <c r="C20" s="25">
        <v>0</v>
      </c>
      <c r="D20" s="25"/>
      <c r="E20" s="25">
        <f t="shared" si="0"/>
        <v>167</v>
      </c>
      <c r="F20" s="25">
        <v>0</v>
      </c>
      <c r="G20" s="25">
        <f t="shared" si="2"/>
        <v>0</v>
      </c>
      <c r="H20" s="27">
        <f t="shared" si="1"/>
        <v>167</v>
      </c>
    </row>
    <row r="21" spans="1:8" x14ac:dyDescent="0.2">
      <c r="A21" s="5">
        <v>39952</v>
      </c>
      <c r="B21" s="12">
        <v>11</v>
      </c>
      <c r="C21" s="25">
        <v>0</v>
      </c>
      <c r="D21" s="25">
        <v>200</v>
      </c>
      <c r="E21" s="25">
        <f t="shared" si="0"/>
        <v>356</v>
      </c>
      <c r="F21" s="25">
        <v>0</v>
      </c>
      <c r="G21" s="25">
        <f t="shared" si="2"/>
        <v>0</v>
      </c>
      <c r="H21" s="27">
        <f t="shared" si="1"/>
        <v>156</v>
      </c>
    </row>
    <row r="22" spans="1:8" x14ac:dyDescent="0.2">
      <c r="A22" s="5">
        <v>39953</v>
      </c>
      <c r="B22" s="12">
        <v>26</v>
      </c>
      <c r="C22" s="25">
        <v>0</v>
      </c>
      <c r="D22" s="25"/>
      <c r="E22" s="25">
        <f t="shared" si="0"/>
        <v>330</v>
      </c>
      <c r="F22" s="25">
        <v>0</v>
      </c>
      <c r="G22" s="25">
        <f t="shared" si="2"/>
        <v>0</v>
      </c>
      <c r="H22" s="27">
        <f t="shared" si="1"/>
        <v>130</v>
      </c>
    </row>
    <row r="23" spans="1:8" x14ac:dyDescent="0.2">
      <c r="A23" s="5">
        <v>39954</v>
      </c>
      <c r="B23" s="12">
        <v>22</v>
      </c>
      <c r="C23" s="25">
        <v>0</v>
      </c>
      <c r="D23" s="25"/>
      <c r="E23" s="25">
        <f t="shared" si="0"/>
        <v>308</v>
      </c>
      <c r="F23" s="25">
        <v>0</v>
      </c>
      <c r="G23" s="25">
        <f t="shared" si="2"/>
        <v>200</v>
      </c>
      <c r="H23" s="27">
        <f t="shared" si="1"/>
        <v>308</v>
      </c>
    </row>
    <row r="24" spans="1:8" x14ac:dyDescent="0.2">
      <c r="A24" s="5">
        <v>39955</v>
      </c>
      <c r="B24" s="12">
        <v>17</v>
      </c>
      <c r="C24" s="25">
        <v>200</v>
      </c>
      <c r="D24" s="25"/>
      <c r="E24" s="25">
        <f t="shared" si="0"/>
        <v>291</v>
      </c>
      <c r="F24" s="25">
        <v>0</v>
      </c>
      <c r="G24" s="25">
        <f t="shared" si="2"/>
        <v>0</v>
      </c>
      <c r="H24" s="27">
        <f t="shared" si="1"/>
        <v>291</v>
      </c>
    </row>
    <row r="25" spans="1:8" x14ac:dyDescent="0.2">
      <c r="A25" s="5">
        <v>39956</v>
      </c>
      <c r="B25" s="12">
        <v>55</v>
      </c>
      <c r="C25" s="25">
        <v>0</v>
      </c>
      <c r="D25" s="25"/>
      <c r="E25" s="25">
        <f t="shared" si="0"/>
        <v>236</v>
      </c>
      <c r="F25" s="25">
        <v>0</v>
      </c>
      <c r="G25" s="25">
        <f t="shared" si="2"/>
        <v>0</v>
      </c>
      <c r="H25" s="27">
        <f t="shared" si="1"/>
        <v>236</v>
      </c>
    </row>
    <row r="26" spans="1:8" x14ac:dyDescent="0.2">
      <c r="A26" s="5">
        <v>39957</v>
      </c>
      <c r="B26" s="12">
        <v>51</v>
      </c>
      <c r="C26" s="25">
        <v>0</v>
      </c>
      <c r="D26" s="25"/>
      <c r="E26" s="25">
        <f t="shared" si="0"/>
        <v>185</v>
      </c>
      <c r="F26" s="25">
        <v>0</v>
      </c>
      <c r="G26" s="25">
        <f t="shared" si="2"/>
        <v>0</v>
      </c>
      <c r="H26" s="27">
        <f t="shared" si="1"/>
        <v>185</v>
      </c>
    </row>
    <row r="27" spans="1:8" x14ac:dyDescent="0.2">
      <c r="A27" s="5">
        <v>39958</v>
      </c>
      <c r="B27" s="12">
        <v>23</v>
      </c>
      <c r="C27" s="25">
        <v>0</v>
      </c>
      <c r="D27" s="25"/>
      <c r="E27" s="25">
        <f t="shared" si="0"/>
        <v>162</v>
      </c>
      <c r="F27" s="25">
        <v>200</v>
      </c>
      <c r="G27" s="25">
        <f t="shared" si="2"/>
        <v>0</v>
      </c>
      <c r="H27" s="27">
        <f t="shared" si="1"/>
        <v>162</v>
      </c>
    </row>
    <row r="28" spans="1:8" x14ac:dyDescent="0.2">
      <c r="A28" s="5">
        <v>39959</v>
      </c>
      <c r="B28" s="12">
        <v>20</v>
      </c>
      <c r="C28" s="25">
        <v>0</v>
      </c>
      <c r="D28" s="25">
        <v>200</v>
      </c>
      <c r="E28" s="25">
        <f t="shared" si="0"/>
        <v>342</v>
      </c>
      <c r="F28" s="25">
        <v>0</v>
      </c>
      <c r="G28" s="25">
        <f t="shared" si="2"/>
        <v>0</v>
      </c>
      <c r="H28" s="27">
        <f t="shared" si="1"/>
        <v>142</v>
      </c>
    </row>
    <row r="29" spans="1:8" x14ac:dyDescent="0.2">
      <c r="A29" s="5">
        <v>39960</v>
      </c>
      <c r="B29" s="12">
        <v>19</v>
      </c>
      <c r="C29" s="25">
        <v>0</v>
      </c>
      <c r="D29" s="25"/>
      <c r="E29" s="25">
        <f t="shared" si="0"/>
        <v>323</v>
      </c>
      <c r="F29" s="25">
        <v>0</v>
      </c>
      <c r="G29" s="25">
        <f t="shared" si="2"/>
        <v>0</v>
      </c>
      <c r="H29" s="27">
        <f t="shared" si="1"/>
        <v>123</v>
      </c>
    </row>
    <row r="30" spans="1:8" x14ac:dyDescent="0.2">
      <c r="A30" s="5">
        <v>39961</v>
      </c>
      <c r="B30" s="12">
        <v>27</v>
      </c>
      <c r="C30" s="25">
        <v>0</v>
      </c>
      <c r="D30" s="25"/>
      <c r="E30" s="25">
        <f t="shared" si="0"/>
        <v>296</v>
      </c>
      <c r="F30" s="25">
        <v>0</v>
      </c>
      <c r="G30" s="25">
        <f t="shared" si="2"/>
        <v>0</v>
      </c>
      <c r="H30" s="27">
        <f t="shared" si="1"/>
        <v>96</v>
      </c>
    </row>
    <row r="31" spans="1:8" x14ac:dyDescent="0.2">
      <c r="A31" s="5">
        <v>39962</v>
      </c>
      <c r="B31" s="12">
        <v>21</v>
      </c>
      <c r="C31" s="25">
        <v>200</v>
      </c>
      <c r="D31" s="25"/>
      <c r="E31" s="25">
        <f t="shared" si="0"/>
        <v>275</v>
      </c>
      <c r="F31" s="25">
        <v>0</v>
      </c>
      <c r="G31" s="25">
        <f t="shared" si="2"/>
        <v>200</v>
      </c>
      <c r="H31" s="27">
        <f t="shared" si="1"/>
        <v>275</v>
      </c>
    </row>
    <row r="32" spans="1:8" x14ac:dyDescent="0.2">
      <c r="A32" s="5">
        <v>39963</v>
      </c>
      <c r="B32" s="12">
        <v>64</v>
      </c>
      <c r="C32" s="25">
        <v>0</v>
      </c>
      <c r="D32" s="25"/>
      <c r="E32" s="25">
        <f t="shared" si="0"/>
        <v>211</v>
      </c>
      <c r="F32" s="25">
        <v>0</v>
      </c>
      <c r="G32" s="25">
        <f t="shared" si="2"/>
        <v>0</v>
      </c>
      <c r="H32" s="27">
        <f t="shared" si="1"/>
        <v>211</v>
      </c>
    </row>
    <row r="33" spans="1:8" x14ac:dyDescent="0.2">
      <c r="A33" s="17">
        <v>39964</v>
      </c>
      <c r="B33" s="18">
        <v>58</v>
      </c>
      <c r="C33" s="28">
        <v>0</v>
      </c>
      <c r="D33" s="28"/>
      <c r="E33" s="28">
        <f t="shared" si="0"/>
        <v>153</v>
      </c>
      <c r="F33" s="28">
        <v>200</v>
      </c>
      <c r="G33" s="28">
        <f t="shared" si="2"/>
        <v>0</v>
      </c>
      <c r="H33" s="29">
        <f t="shared" si="1"/>
        <v>153</v>
      </c>
    </row>
  </sheetData>
  <mergeCells count="2">
    <mergeCell ref="C1:E1"/>
    <mergeCell ref="F1:H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日別売上実績</vt:lpstr>
      <vt:lpstr>日別売上在庫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Gihyo</cp:lastModifiedBy>
  <dcterms:created xsi:type="dcterms:W3CDTF">2009-11-07T07:17:01Z</dcterms:created>
  <dcterms:modified xsi:type="dcterms:W3CDTF">2010-08-24T06:11:33Z</dcterms:modified>
</cp:coreProperties>
</file>